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3\PTPCT\"/>
    </mc:Choice>
  </mc:AlternateContent>
  <xr:revisionPtr revIDLastSave="0" documentId="13_ncr:1_{A8D97DD1-3254-4B75-88BB-21B84A3C8413}" xr6:coauthVersionLast="47" xr6:coauthVersionMax="47" xr10:uidLastSave="{00000000-0000-0000-0000-000000000000}"/>
  <bookViews>
    <workbookView xWindow="-21720" yWindow="-105" windowWidth="21840" windowHeight="13140" activeTab="1" xr2:uid="{D8A54F6A-9D02-4823-9F96-3C9B9DC22D37}"/>
  </bookViews>
  <sheets>
    <sheet name="Copertina" sheetId="3" r:id="rId1"/>
    <sheet name="Mappatura" sheetId="1" r:id="rId2"/>
    <sheet name="Trattamento" sheetId="5" r:id="rId3"/>
    <sheet name="Metriche"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37" i="1" l="1"/>
  <c r="AE137" i="1" s="1"/>
  <c r="R137" i="1"/>
  <c r="S137" i="1" s="1"/>
  <c r="P137" i="1"/>
  <c r="M137" i="1"/>
  <c r="AD208" i="1"/>
  <c r="AE208" i="1" s="1"/>
  <c r="R208" i="1"/>
  <c r="S208" i="1" s="1"/>
  <c r="P208" i="1"/>
  <c r="M208" i="1"/>
  <c r="AD207" i="1"/>
  <c r="AE207" i="1" s="1"/>
  <c r="R207" i="1"/>
  <c r="S207" i="1" s="1"/>
  <c r="P207" i="1"/>
  <c r="M207" i="1"/>
  <c r="AD206" i="1"/>
  <c r="AE206" i="1" s="1"/>
  <c r="R206" i="1"/>
  <c r="S206" i="1" s="1"/>
  <c r="P206" i="1"/>
  <c r="M206" i="1"/>
  <c r="AD205" i="1"/>
  <c r="AE205" i="1" s="1"/>
  <c r="R205" i="1"/>
  <c r="S205" i="1" s="1"/>
  <c r="P205" i="1"/>
  <c r="M205" i="1"/>
  <c r="AD204" i="1"/>
  <c r="AE204" i="1" s="1"/>
  <c r="R204" i="1"/>
  <c r="S204" i="1" s="1"/>
  <c r="P204" i="1"/>
  <c r="M204" i="1"/>
  <c r="AD203" i="1"/>
  <c r="AE203" i="1" s="1"/>
  <c r="AG203" i="1" s="1"/>
  <c r="R203" i="1"/>
  <c r="S203" i="1" s="1"/>
  <c r="P203" i="1"/>
  <c r="M203" i="1"/>
  <c r="AD202" i="1"/>
  <c r="AE202" i="1" s="1"/>
  <c r="R202" i="1"/>
  <c r="S202" i="1" s="1"/>
  <c r="P202" i="1"/>
  <c r="M202" i="1"/>
  <c r="AD201" i="1"/>
  <c r="AE201" i="1" s="1"/>
  <c r="AG201" i="1" s="1"/>
  <c r="R201" i="1"/>
  <c r="S201" i="1" s="1"/>
  <c r="P201" i="1"/>
  <c r="M201" i="1"/>
  <c r="AD200" i="1"/>
  <c r="AE200" i="1" s="1"/>
  <c r="R200" i="1"/>
  <c r="S200" i="1" s="1"/>
  <c r="P200" i="1"/>
  <c r="M200" i="1"/>
  <c r="AD199" i="1"/>
  <c r="AE199" i="1" s="1"/>
  <c r="R199" i="1"/>
  <c r="S199" i="1" s="1"/>
  <c r="P199" i="1"/>
  <c r="M199" i="1"/>
  <c r="AE198" i="1"/>
  <c r="AF198" i="1" s="1"/>
  <c r="AD198" i="1"/>
  <c r="R198" i="1"/>
  <c r="S198" i="1" s="1"/>
  <c r="P198" i="1"/>
  <c r="M198" i="1"/>
  <c r="AD197" i="1"/>
  <c r="AE197" i="1" s="1"/>
  <c r="AF197" i="1" s="1"/>
  <c r="R197" i="1"/>
  <c r="S197" i="1" s="1"/>
  <c r="P197" i="1"/>
  <c r="M197" i="1"/>
  <c r="AD196" i="1"/>
  <c r="AE196" i="1" s="1"/>
  <c r="R196" i="1"/>
  <c r="S196" i="1" s="1"/>
  <c r="P196" i="1"/>
  <c r="M196" i="1"/>
  <c r="AD195" i="1"/>
  <c r="AE195" i="1" s="1"/>
  <c r="R195" i="1"/>
  <c r="S195" i="1" s="1"/>
  <c r="P195" i="1"/>
  <c r="M195" i="1"/>
  <c r="AD194" i="1"/>
  <c r="AE194" i="1" s="1"/>
  <c r="R194" i="1"/>
  <c r="S194" i="1" s="1"/>
  <c r="P194" i="1"/>
  <c r="M194" i="1"/>
  <c r="AD193" i="1"/>
  <c r="AE193" i="1" s="1"/>
  <c r="R193" i="1"/>
  <c r="S193" i="1" s="1"/>
  <c r="P193" i="1"/>
  <c r="M193" i="1"/>
  <c r="AF205" i="1" l="1"/>
  <c r="AG205" i="1"/>
  <c r="AH205" i="1" s="1"/>
  <c r="AG137" i="1"/>
  <c r="AF137" i="1"/>
  <c r="AG195" i="1"/>
  <c r="AH195" i="1" s="1"/>
  <c r="AF195" i="1"/>
  <c r="AG197" i="1"/>
  <c r="AG208" i="1"/>
  <c r="AF208" i="1"/>
  <c r="AH203" i="1"/>
  <c r="AI203" i="1"/>
  <c r="AJ203" i="1" s="1"/>
  <c r="AG204" i="1"/>
  <c r="AF204" i="1"/>
  <c r="AG207" i="1"/>
  <c r="AF207" i="1"/>
  <c r="AG206" i="1"/>
  <c r="AF206" i="1"/>
  <c r="AI205" i="1"/>
  <c r="AJ205" i="1" s="1"/>
  <c r="AF203" i="1"/>
  <c r="AG196" i="1"/>
  <c r="AF196" i="1"/>
  <c r="AG199" i="1"/>
  <c r="AF199" i="1"/>
  <c r="AI201" i="1"/>
  <c r="AJ201" i="1" s="1"/>
  <c r="AH201" i="1"/>
  <c r="AG202" i="1"/>
  <c r="AF202" i="1"/>
  <c r="AF193" i="1"/>
  <c r="AG193" i="1"/>
  <c r="AG194" i="1"/>
  <c r="AF194" i="1"/>
  <c r="AG200" i="1"/>
  <c r="AF200" i="1"/>
  <c r="AF201" i="1"/>
  <c r="AG198" i="1"/>
  <c r="AI137" i="1" l="1"/>
  <c r="AJ137" i="1" s="1"/>
  <c r="AH137" i="1"/>
  <c r="AH197" i="1"/>
  <c r="AI197" i="1"/>
  <c r="AJ197" i="1" s="1"/>
  <c r="AI195" i="1"/>
  <c r="AJ195" i="1" s="1"/>
  <c r="AH208" i="1"/>
  <c r="AI208" i="1"/>
  <c r="AJ208" i="1" s="1"/>
  <c r="AI206" i="1"/>
  <c r="AJ206" i="1" s="1"/>
  <c r="AH206" i="1"/>
  <c r="AI207" i="1"/>
  <c r="AJ207" i="1" s="1"/>
  <c r="AH207" i="1"/>
  <c r="AI204" i="1"/>
  <c r="AJ204" i="1" s="1"/>
  <c r="AH204" i="1"/>
  <c r="AI198" i="1"/>
  <c r="AJ198" i="1" s="1"/>
  <c r="AH198" i="1"/>
  <c r="AI202" i="1"/>
  <c r="AJ202" i="1" s="1"/>
  <c r="AH202" i="1"/>
  <c r="AI196" i="1"/>
  <c r="AJ196" i="1" s="1"/>
  <c r="AH196" i="1"/>
  <c r="AH194" i="1"/>
  <c r="AI194" i="1"/>
  <c r="AJ194" i="1" s="1"/>
  <c r="AH200" i="1"/>
  <c r="AI200" i="1"/>
  <c r="AJ200" i="1" s="1"/>
  <c r="AI193" i="1"/>
  <c r="AJ193" i="1" s="1"/>
  <c r="AH193" i="1"/>
  <c r="AI199" i="1"/>
  <c r="AJ199" i="1" s="1"/>
  <c r="AH199" i="1"/>
  <c r="AD192" i="1" l="1"/>
  <c r="AE192" i="1" s="1"/>
  <c r="R192" i="1"/>
  <c r="S192" i="1" s="1"/>
  <c r="P192" i="1"/>
  <c r="M192" i="1"/>
  <c r="AD191" i="1"/>
  <c r="AE191" i="1" s="1"/>
  <c r="R191" i="1"/>
  <c r="S191" i="1" s="1"/>
  <c r="P191" i="1"/>
  <c r="M191" i="1"/>
  <c r="AD190" i="1"/>
  <c r="AE190" i="1" s="1"/>
  <c r="R190" i="1"/>
  <c r="S190" i="1" s="1"/>
  <c r="P190" i="1"/>
  <c r="M190" i="1"/>
  <c r="AD189" i="1"/>
  <c r="AE189" i="1" s="1"/>
  <c r="AG189" i="1" s="1"/>
  <c r="R189" i="1"/>
  <c r="S189" i="1" s="1"/>
  <c r="P189" i="1"/>
  <c r="M189" i="1"/>
  <c r="AD188" i="1"/>
  <c r="AE188" i="1" s="1"/>
  <c r="AF188" i="1" s="1"/>
  <c r="R188" i="1"/>
  <c r="S188" i="1" s="1"/>
  <c r="P188" i="1"/>
  <c r="M188" i="1"/>
  <c r="AD187" i="1"/>
  <c r="AE187" i="1" s="1"/>
  <c r="AG187" i="1" s="1"/>
  <c r="R187" i="1"/>
  <c r="S187" i="1" s="1"/>
  <c r="P187" i="1"/>
  <c r="M187" i="1"/>
  <c r="AD186" i="1"/>
  <c r="AE186" i="1" s="1"/>
  <c r="R186" i="1"/>
  <c r="S186" i="1" s="1"/>
  <c r="P186" i="1"/>
  <c r="M186" i="1"/>
  <c r="AD185" i="1"/>
  <c r="AE185" i="1" s="1"/>
  <c r="R185" i="1"/>
  <c r="S185" i="1" s="1"/>
  <c r="P185" i="1"/>
  <c r="M185" i="1"/>
  <c r="AD184" i="1"/>
  <c r="AE184" i="1" s="1"/>
  <c r="R184" i="1"/>
  <c r="S184" i="1" s="1"/>
  <c r="P184" i="1"/>
  <c r="M184" i="1"/>
  <c r="AD183" i="1"/>
  <c r="AE183" i="1" s="1"/>
  <c r="R183" i="1"/>
  <c r="S183" i="1" s="1"/>
  <c r="P183" i="1"/>
  <c r="M183" i="1"/>
  <c r="AD182" i="1"/>
  <c r="AE182" i="1" s="1"/>
  <c r="R182" i="1"/>
  <c r="S182" i="1" s="1"/>
  <c r="P182" i="1"/>
  <c r="M182" i="1"/>
  <c r="AD181" i="1"/>
  <c r="AE181" i="1" s="1"/>
  <c r="R181" i="1"/>
  <c r="S181" i="1" s="1"/>
  <c r="P181" i="1"/>
  <c r="M181" i="1"/>
  <c r="AD180" i="1"/>
  <c r="AE180" i="1" s="1"/>
  <c r="AG180" i="1" s="1"/>
  <c r="R180" i="1"/>
  <c r="S180" i="1" s="1"/>
  <c r="P180" i="1"/>
  <c r="M180" i="1"/>
  <c r="AD179" i="1"/>
  <c r="AE179" i="1" s="1"/>
  <c r="R179" i="1"/>
  <c r="S179" i="1" s="1"/>
  <c r="P179" i="1"/>
  <c r="M179" i="1"/>
  <c r="AD178" i="1"/>
  <c r="AE178" i="1" s="1"/>
  <c r="R178" i="1"/>
  <c r="S178" i="1" s="1"/>
  <c r="P178" i="1"/>
  <c r="M178" i="1"/>
  <c r="AD177" i="1"/>
  <c r="AE177" i="1" s="1"/>
  <c r="R177" i="1"/>
  <c r="S177" i="1" s="1"/>
  <c r="P177" i="1"/>
  <c r="M177" i="1"/>
  <c r="AD176" i="1"/>
  <c r="AE176" i="1" s="1"/>
  <c r="AG176" i="1" s="1"/>
  <c r="R176" i="1"/>
  <c r="S176" i="1" s="1"/>
  <c r="P176" i="1"/>
  <c r="M176" i="1"/>
  <c r="AD175" i="1"/>
  <c r="AE175" i="1" s="1"/>
  <c r="AF175" i="1" s="1"/>
  <c r="R175" i="1"/>
  <c r="S175" i="1" s="1"/>
  <c r="P175" i="1"/>
  <c r="M175" i="1"/>
  <c r="AD174" i="1"/>
  <c r="AE174" i="1" s="1"/>
  <c r="AG174" i="1" s="1"/>
  <c r="R174" i="1"/>
  <c r="S174" i="1" s="1"/>
  <c r="P174" i="1"/>
  <c r="M174" i="1"/>
  <c r="AD173" i="1"/>
  <c r="AE173" i="1" s="1"/>
  <c r="R173" i="1"/>
  <c r="S173" i="1" s="1"/>
  <c r="P173" i="1"/>
  <c r="M173" i="1"/>
  <c r="AD172" i="1"/>
  <c r="AE172" i="1" s="1"/>
  <c r="R172" i="1"/>
  <c r="S172" i="1" s="1"/>
  <c r="P172" i="1"/>
  <c r="M172" i="1"/>
  <c r="AD171" i="1"/>
  <c r="AE171" i="1" s="1"/>
  <c r="R171" i="1"/>
  <c r="S171" i="1" s="1"/>
  <c r="P171" i="1"/>
  <c r="M171" i="1"/>
  <c r="AD170" i="1"/>
  <c r="AE170" i="1" s="1"/>
  <c r="R170" i="1"/>
  <c r="S170" i="1" s="1"/>
  <c r="P170" i="1"/>
  <c r="M170" i="1"/>
  <c r="AD169" i="1"/>
  <c r="AE169" i="1" s="1"/>
  <c r="R169" i="1"/>
  <c r="S169" i="1" s="1"/>
  <c r="P169" i="1"/>
  <c r="M169" i="1"/>
  <c r="AD168" i="1"/>
  <c r="AE168" i="1" s="1"/>
  <c r="R168" i="1"/>
  <c r="S168" i="1" s="1"/>
  <c r="P168" i="1"/>
  <c r="M168" i="1"/>
  <c r="AD163" i="1"/>
  <c r="AE163" i="1" s="1"/>
  <c r="R163" i="1"/>
  <c r="S163" i="1" s="1"/>
  <c r="P163" i="1"/>
  <c r="M163" i="1"/>
  <c r="AD162" i="1"/>
  <c r="AE162" i="1" s="1"/>
  <c r="R162" i="1"/>
  <c r="S162" i="1" s="1"/>
  <c r="P162" i="1"/>
  <c r="M162" i="1"/>
  <c r="AD161" i="1"/>
  <c r="AE161" i="1" s="1"/>
  <c r="R161" i="1"/>
  <c r="S161" i="1" s="1"/>
  <c r="P161" i="1"/>
  <c r="M161" i="1"/>
  <c r="AD160" i="1"/>
  <c r="AE160" i="1" s="1"/>
  <c r="R160" i="1"/>
  <c r="S160" i="1" s="1"/>
  <c r="P160" i="1"/>
  <c r="M160" i="1"/>
  <c r="AD159" i="1"/>
  <c r="AE159" i="1" s="1"/>
  <c r="R159" i="1"/>
  <c r="S159" i="1" s="1"/>
  <c r="P159" i="1"/>
  <c r="M159" i="1"/>
  <c r="AD158" i="1"/>
  <c r="AE158" i="1" s="1"/>
  <c r="AG158" i="1" s="1"/>
  <c r="R158" i="1"/>
  <c r="S158" i="1" s="1"/>
  <c r="P158" i="1"/>
  <c r="M158" i="1"/>
  <c r="AD157" i="1"/>
  <c r="AE157" i="1" s="1"/>
  <c r="AF157" i="1" s="1"/>
  <c r="R157" i="1"/>
  <c r="S157" i="1" s="1"/>
  <c r="P157" i="1"/>
  <c r="M157" i="1"/>
  <c r="AD156" i="1"/>
  <c r="AE156" i="1" s="1"/>
  <c r="R156" i="1"/>
  <c r="S156" i="1" s="1"/>
  <c r="P156" i="1"/>
  <c r="M156" i="1"/>
  <c r="AD155" i="1"/>
  <c r="AE155" i="1" s="1"/>
  <c r="R155" i="1"/>
  <c r="S155" i="1" s="1"/>
  <c r="P155" i="1"/>
  <c r="M155" i="1"/>
  <c r="AD154" i="1"/>
  <c r="AE154" i="1" s="1"/>
  <c r="R154" i="1"/>
  <c r="S154" i="1" s="1"/>
  <c r="P154" i="1"/>
  <c r="M154" i="1"/>
  <c r="AD153" i="1"/>
  <c r="AE153" i="1" s="1"/>
  <c r="R153" i="1"/>
  <c r="S153" i="1" s="1"/>
  <c r="P153" i="1"/>
  <c r="M153" i="1"/>
  <c r="AD152" i="1"/>
  <c r="AE152" i="1" s="1"/>
  <c r="R152" i="1"/>
  <c r="S152" i="1" s="1"/>
  <c r="P152" i="1"/>
  <c r="M152" i="1"/>
  <c r="AD151" i="1"/>
  <c r="AE151" i="1" s="1"/>
  <c r="R151" i="1"/>
  <c r="S151" i="1" s="1"/>
  <c r="P151" i="1"/>
  <c r="M151" i="1"/>
  <c r="AD150" i="1"/>
  <c r="AE150" i="1" s="1"/>
  <c r="R150" i="1"/>
  <c r="S150" i="1" s="1"/>
  <c r="P150" i="1"/>
  <c r="M150" i="1"/>
  <c r="AD149" i="1"/>
  <c r="AE149" i="1" s="1"/>
  <c r="AF149" i="1" s="1"/>
  <c r="R149" i="1"/>
  <c r="S149" i="1" s="1"/>
  <c r="P149" i="1"/>
  <c r="M149" i="1"/>
  <c r="AD148" i="1"/>
  <c r="AE148" i="1" s="1"/>
  <c r="R148" i="1"/>
  <c r="S148" i="1" s="1"/>
  <c r="P148" i="1"/>
  <c r="M148" i="1"/>
  <c r="AD147" i="1"/>
  <c r="AE147" i="1" s="1"/>
  <c r="R147" i="1"/>
  <c r="S147" i="1" s="1"/>
  <c r="P147" i="1"/>
  <c r="M147" i="1"/>
  <c r="AD146" i="1"/>
  <c r="AE146" i="1" s="1"/>
  <c r="R146" i="1"/>
  <c r="S146" i="1" s="1"/>
  <c r="P146" i="1"/>
  <c r="M146" i="1"/>
  <c r="AD145" i="1"/>
  <c r="AE145" i="1" s="1"/>
  <c r="R145" i="1"/>
  <c r="S145" i="1" s="1"/>
  <c r="P145" i="1"/>
  <c r="M145" i="1"/>
  <c r="AD144" i="1"/>
  <c r="AE144" i="1" s="1"/>
  <c r="R144" i="1"/>
  <c r="S144" i="1" s="1"/>
  <c r="P144" i="1"/>
  <c r="M144" i="1"/>
  <c r="AD143" i="1"/>
  <c r="AE143" i="1" s="1"/>
  <c r="R143" i="1"/>
  <c r="S143" i="1" s="1"/>
  <c r="P143" i="1"/>
  <c r="M143" i="1"/>
  <c r="AD142" i="1"/>
  <c r="AE142" i="1" s="1"/>
  <c r="R142" i="1"/>
  <c r="S142" i="1" s="1"/>
  <c r="P142" i="1"/>
  <c r="M142" i="1"/>
  <c r="AD141" i="1"/>
  <c r="AE141" i="1" s="1"/>
  <c r="R141" i="1"/>
  <c r="S141" i="1" s="1"/>
  <c r="P141" i="1"/>
  <c r="M141" i="1"/>
  <c r="AD140" i="1"/>
  <c r="AE140" i="1" s="1"/>
  <c r="AF140" i="1" s="1"/>
  <c r="R140" i="1"/>
  <c r="S140" i="1" s="1"/>
  <c r="P140" i="1"/>
  <c r="M140" i="1"/>
  <c r="AD139" i="1"/>
  <c r="AE139" i="1" s="1"/>
  <c r="R139" i="1"/>
  <c r="S139" i="1" s="1"/>
  <c r="P139" i="1"/>
  <c r="M139" i="1"/>
  <c r="AD138" i="1"/>
  <c r="AE138" i="1" s="1"/>
  <c r="R138" i="1"/>
  <c r="S138" i="1" s="1"/>
  <c r="P138" i="1"/>
  <c r="M138" i="1"/>
  <c r="AD136" i="1"/>
  <c r="AE136" i="1" s="1"/>
  <c r="AF136" i="1" s="1"/>
  <c r="R136" i="1"/>
  <c r="S136" i="1" s="1"/>
  <c r="P136" i="1"/>
  <c r="M136" i="1"/>
  <c r="AD135" i="1"/>
  <c r="AE135" i="1" s="1"/>
  <c r="R135" i="1"/>
  <c r="S135" i="1" s="1"/>
  <c r="P135" i="1"/>
  <c r="M135" i="1"/>
  <c r="AD134" i="1"/>
  <c r="AE134" i="1" s="1"/>
  <c r="R134" i="1"/>
  <c r="S134" i="1" s="1"/>
  <c r="P134" i="1"/>
  <c r="M134" i="1"/>
  <c r="AD133" i="1"/>
  <c r="AE133" i="1" s="1"/>
  <c r="R133" i="1"/>
  <c r="S133" i="1" s="1"/>
  <c r="P133" i="1"/>
  <c r="M133" i="1"/>
  <c r="AD132" i="1"/>
  <c r="AE132" i="1" s="1"/>
  <c r="R132" i="1"/>
  <c r="S132" i="1" s="1"/>
  <c r="P132" i="1"/>
  <c r="M132" i="1"/>
  <c r="AD131" i="1"/>
  <c r="AE131" i="1" s="1"/>
  <c r="R131" i="1"/>
  <c r="S131" i="1" s="1"/>
  <c r="P131" i="1"/>
  <c r="M131" i="1"/>
  <c r="AD130" i="1"/>
  <c r="AE130" i="1" s="1"/>
  <c r="AF130" i="1" s="1"/>
  <c r="R130" i="1"/>
  <c r="S130" i="1" s="1"/>
  <c r="P130" i="1"/>
  <c r="M130" i="1"/>
  <c r="AD129" i="1"/>
  <c r="AE129" i="1" s="1"/>
  <c r="R129" i="1"/>
  <c r="S129" i="1" s="1"/>
  <c r="P129" i="1"/>
  <c r="M129" i="1"/>
  <c r="AD128" i="1"/>
  <c r="AE128" i="1" s="1"/>
  <c r="R128" i="1"/>
  <c r="S128" i="1" s="1"/>
  <c r="P128" i="1"/>
  <c r="M128" i="1"/>
  <c r="AD127" i="1"/>
  <c r="AE127" i="1" s="1"/>
  <c r="AF127" i="1" s="1"/>
  <c r="R127" i="1"/>
  <c r="S127" i="1" s="1"/>
  <c r="P127" i="1"/>
  <c r="M127" i="1"/>
  <c r="AD126" i="1"/>
  <c r="AE126" i="1" s="1"/>
  <c r="AG126" i="1" s="1"/>
  <c r="R126" i="1"/>
  <c r="S126" i="1" s="1"/>
  <c r="P126" i="1"/>
  <c r="M126" i="1"/>
  <c r="AD125" i="1"/>
  <c r="AE125" i="1" s="1"/>
  <c r="R125" i="1"/>
  <c r="S125" i="1" s="1"/>
  <c r="P125" i="1"/>
  <c r="M125" i="1"/>
  <c r="AD124" i="1"/>
  <c r="AE124" i="1" s="1"/>
  <c r="R124" i="1"/>
  <c r="S124" i="1" s="1"/>
  <c r="P124" i="1"/>
  <c r="M124" i="1"/>
  <c r="AD123" i="1"/>
  <c r="AE123" i="1" s="1"/>
  <c r="AF123" i="1" s="1"/>
  <c r="R123" i="1"/>
  <c r="S123" i="1" s="1"/>
  <c r="P123" i="1"/>
  <c r="M123" i="1"/>
  <c r="AD122" i="1"/>
  <c r="AE122" i="1" s="1"/>
  <c r="R122" i="1"/>
  <c r="S122" i="1" s="1"/>
  <c r="P122" i="1"/>
  <c r="M122" i="1"/>
  <c r="AD121" i="1"/>
  <c r="AE121" i="1" s="1"/>
  <c r="R121" i="1"/>
  <c r="S121" i="1" s="1"/>
  <c r="P121" i="1"/>
  <c r="M121" i="1"/>
  <c r="AD120" i="1"/>
  <c r="AE120" i="1" s="1"/>
  <c r="AF120" i="1" s="1"/>
  <c r="R120" i="1"/>
  <c r="S120" i="1" s="1"/>
  <c r="P120" i="1"/>
  <c r="M120" i="1"/>
  <c r="AD119" i="1"/>
  <c r="AE119" i="1" s="1"/>
  <c r="R119" i="1"/>
  <c r="S119" i="1" s="1"/>
  <c r="P119" i="1"/>
  <c r="M119" i="1"/>
  <c r="AD118" i="1"/>
  <c r="AE118" i="1" s="1"/>
  <c r="R118" i="1"/>
  <c r="S118" i="1" s="1"/>
  <c r="P118" i="1"/>
  <c r="M118" i="1"/>
  <c r="AD117" i="1"/>
  <c r="AE117" i="1" s="1"/>
  <c r="AG117" i="1" s="1"/>
  <c r="AI117" i="1" s="1"/>
  <c r="AJ117" i="1" s="1"/>
  <c r="R117" i="1"/>
  <c r="S117" i="1" s="1"/>
  <c r="P117" i="1"/>
  <c r="M117" i="1"/>
  <c r="AD116" i="1"/>
  <c r="AE116" i="1" s="1"/>
  <c r="R116" i="1"/>
  <c r="S116" i="1" s="1"/>
  <c r="P116" i="1"/>
  <c r="M116" i="1"/>
  <c r="AD115" i="1"/>
  <c r="AE115" i="1" s="1"/>
  <c r="R115" i="1"/>
  <c r="S115" i="1" s="1"/>
  <c r="P115" i="1"/>
  <c r="M115" i="1"/>
  <c r="AD114" i="1"/>
  <c r="AE114" i="1" s="1"/>
  <c r="AF114" i="1" s="1"/>
  <c r="R114" i="1"/>
  <c r="S114" i="1" s="1"/>
  <c r="P114" i="1"/>
  <c r="M114" i="1"/>
  <c r="AD113" i="1"/>
  <c r="AE113" i="1" s="1"/>
  <c r="R113" i="1"/>
  <c r="S113" i="1" s="1"/>
  <c r="P113" i="1"/>
  <c r="M113" i="1"/>
  <c r="AD112" i="1"/>
  <c r="AE112" i="1" s="1"/>
  <c r="R112" i="1"/>
  <c r="S112" i="1" s="1"/>
  <c r="P112" i="1"/>
  <c r="M112" i="1"/>
  <c r="AD111" i="1"/>
  <c r="AE111" i="1" s="1"/>
  <c r="AF111" i="1" s="1"/>
  <c r="R111" i="1"/>
  <c r="S111" i="1" s="1"/>
  <c r="P111" i="1"/>
  <c r="M111" i="1"/>
  <c r="AD110" i="1"/>
  <c r="AE110" i="1" s="1"/>
  <c r="AG110" i="1" s="1"/>
  <c r="AH110" i="1" s="1"/>
  <c r="R110" i="1"/>
  <c r="S110" i="1" s="1"/>
  <c r="P110" i="1"/>
  <c r="M110" i="1"/>
  <c r="AD109" i="1"/>
  <c r="AE109" i="1" s="1"/>
  <c r="R109" i="1"/>
  <c r="S109" i="1" s="1"/>
  <c r="P109" i="1"/>
  <c r="M109" i="1"/>
  <c r="AD108" i="1"/>
  <c r="AE108" i="1" s="1"/>
  <c r="R108" i="1"/>
  <c r="S108" i="1" s="1"/>
  <c r="P108" i="1"/>
  <c r="M108" i="1"/>
  <c r="AD107" i="1"/>
  <c r="AE107" i="1" s="1"/>
  <c r="R107" i="1"/>
  <c r="S107" i="1" s="1"/>
  <c r="P107" i="1"/>
  <c r="M107" i="1"/>
  <c r="AD106" i="1"/>
  <c r="AE106" i="1" s="1"/>
  <c r="R106" i="1"/>
  <c r="S106" i="1" s="1"/>
  <c r="P106" i="1"/>
  <c r="M106" i="1"/>
  <c r="AD105" i="1"/>
  <c r="AE105" i="1" s="1"/>
  <c r="R105" i="1"/>
  <c r="S105" i="1" s="1"/>
  <c r="P105" i="1"/>
  <c r="M105" i="1"/>
  <c r="AD104" i="1"/>
  <c r="AE104" i="1" s="1"/>
  <c r="R104" i="1"/>
  <c r="S104" i="1" s="1"/>
  <c r="P104" i="1"/>
  <c r="M104" i="1"/>
  <c r="AD103" i="1"/>
  <c r="AE103" i="1" s="1"/>
  <c r="R103" i="1"/>
  <c r="S103" i="1" s="1"/>
  <c r="P103" i="1"/>
  <c r="M103" i="1"/>
  <c r="AD102" i="1"/>
  <c r="AE102" i="1" s="1"/>
  <c r="AG102" i="1" s="1"/>
  <c r="R102" i="1"/>
  <c r="S102" i="1" s="1"/>
  <c r="P102" i="1"/>
  <c r="M102" i="1"/>
  <c r="AD101" i="1"/>
  <c r="AE101" i="1" s="1"/>
  <c r="AF101" i="1" s="1"/>
  <c r="R101" i="1"/>
  <c r="S101" i="1" s="1"/>
  <c r="P101" i="1"/>
  <c r="M101" i="1"/>
  <c r="AD100" i="1"/>
  <c r="AE100" i="1" s="1"/>
  <c r="R100" i="1"/>
  <c r="S100" i="1" s="1"/>
  <c r="P100" i="1"/>
  <c r="M100" i="1"/>
  <c r="AD99" i="1"/>
  <c r="AE99" i="1" s="1"/>
  <c r="R99" i="1"/>
  <c r="S99" i="1" s="1"/>
  <c r="P99" i="1"/>
  <c r="M99" i="1"/>
  <c r="AD98" i="1"/>
  <c r="AE98" i="1" s="1"/>
  <c r="R98" i="1"/>
  <c r="S98" i="1" s="1"/>
  <c r="P98" i="1"/>
  <c r="M98" i="1"/>
  <c r="AD97" i="1"/>
  <c r="AE97" i="1" s="1"/>
  <c r="R97" i="1"/>
  <c r="S97" i="1" s="1"/>
  <c r="P97" i="1"/>
  <c r="M97" i="1"/>
  <c r="AD96" i="1"/>
  <c r="AE96" i="1" s="1"/>
  <c r="R96" i="1"/>
  <c r="S96" i="1" s="1"/>
  <c r="P96" i="1"/>
  <c r="M96" i="1"/>
  <c r="AD95" i="1"/>
  <c r="AE95" i="1" s="1"/>
  <c r="R95" i="1"/>
  <c r="S95" i="1" s="1"/>
  <c r="P95" i="1"/>
  <c r="M95" i="1"/>
  <c r="AD94" i="1"/>
  <c r="AE94" i="1" s="1"/>
  <c r="AG94" i="1" s="1"/>
  <c r="R94" i="1"/>
  <c r="S94" i="1" s="1"/>
  <c r="P94" i="1"/>
  <c r="M94" i="1"/>
  <c r="AD93" i="1"/>
  <c r="AE93" i="1" s="1"/>
  <c r="AF93" i="1" s="1"/>
  <c r="R93" i="1"/>
  <c r="S93" i="1" s="1"/>
  <c r="P93" i="1"/>
  <c r="M93" i="1"/>
  <c r="AD92" i="1"/>
  <c r="AE92" i="1" s="1"/>
  <c r="AG92" i="1" s="1"/>
  <c r="R92" i="1"/>
  <c r="S92" i="1" s="1"/>
  <c r="P92" i="1"/>
  <c r="M92" i="1"/>
  <c r="AD91" i="1"/>
  <c r="AE91" i="1" s="1"/>
  <c r="R91" i="1"/>
  <c r="S91" i="1" s="1"/>
  <c r="P91" i="1"/>
  <c r="M91" i="1"/>
  <c r="AD90" i="1"/>
  <c r="AE90" i="1" s="1"/>
  <c r="R90" i="1"/>
  <c r="S90" i="1" s="1"/>
  <c r="P90" i="1"/>
  <c r="M90" i="1"/>
  <c r="AD89" i="1"/>
  <c r="AE89" i="1" s="1"/>
  <c r="R89" i="1"/>
  <c r="S89" i="1" s="1"/>
  <c r="P89" i="1"/>
  <c r="M89" i="1"/>
  <c r="AD88" i="1"/>
  <c r="AE88" i="1" s="1"/>
  <c r="R88" i="1"/>
  <c r="S88" i="1" s="1"/>
  <c r="P88" i="1"/>
  <c r="M88" i="1"/>
  <c r="AD87" i="1"/>
  <c r="AE87" i="1" s="1"/>
  <c r="R87" i="1"/>
  <c r="S87" i="1" s="1"/>
  <c r="P87" i="1"/>
  <c r="M87" i="1"/>
  <c r="AD86" i="1"/>
  <c r="AE86" i="1" s="1"/>
  <c r="AG86" i="1" s="1"/>
  <c r="R86" i="1"/>
  <c r="S86" i="1" s="1"/>
  <c r="P86" i="1"/>
  <c r="M86" i="1"/>
  <c r="AD85" i="1"/>
  <c r="AE85" i="1" s="1"/>
  <c r="AF85" i="1" s="1"/>
  <c r="R85" i="1"/>
  <c r="S85" i="1" s="1"/>
  <c r="P85" i="1"/>
  <c r="M85" i="1"/>
  <c r="AD84" i="1"/>
  <c r="AE84" i="1" s="1"/>
  <c r="AG84" i="1" s="1"/>
  <c r="R84" i="1"/>
  <c r="S84" i="1" s="1"/>
  <c r="P84" i="1"/>
  <c r="M84" i="1"/>
  <c r="AD83" i="1"/>
  <c r="AE83" i="1" s="1"/>
  <c r="AG83" i="1" s="1"/>
  <c r="R83" i="1"/>
  <c r="S83" i="1" s="1"/>
  <c r="P83" i="1"/>
  <c r="M83" i="1"/>
  <c r="AD82" i="1"/>
  <c r="AE82" i="1" s="1"/>
  <c r="R82" i="1"/>
  <c r="S82" i="1" s="1"/>
  <c r="P82" i="1"/>
  <c r="M82" i="1"/>
  <c r="AD81" i="1"/>
  <c r="AE81" i="1" s="1"/>
  <c r="R81" i="1"/>
  <c r="S81" i="1" s="1"/>
  <c r="P81" i="1"/>
  <c r="M81" i="1"/>
  <c r="AD80" i="1"/>
  <c r="AE80" i="1" s="1"/>
  <c r="R80" i="1"/>
  <c r="S80" i="1" s="1"/>
  <c r="P80" i="1"/>
  <c r="M80" i="1"/>
  <c r="AD79" i="1"/>
  <c r="AE79" i="1" s="1"/>
  <c r="R79" i="1"/>
  <c r="S79" i="1" s="1"/>
  <c r="P79" i="1"/>
  <c r="M79" i="1"/>
  <c r="AD78" i="1"/>
  <c r="AE78" i="1" s="1"/>
  <c r="AG78" i="1" s="1"/>
  <c r="R78" i="1"/>
  <c r="S78" i="1" s="1"/>
  <c r="P78" i="1"/>
  <c r="M78" i="1"/>
  <c r="AD77" i="1"/>
  <c r="AE77" i="1" s="1"/>
  <c r="R77" i="1"/>
  <c r="S77" i="1" s="1"/>
  <c r="P77" i="1"/>
  <c r="M77" i="1"/>
  <c r="AD76" i="1"/>
  <c r="AE76" i="1" s="1"/>
  <c r="AG76" i="1" s="1"/>
  <c r="R76" i="1"/>
  <c r="S76" i="1" s="1"/>
  <c r="P76" i="1"/>
  <c r="M76" i="1"/>
  <c r="AD75" i="1"/>
  <c r="AE75" i="1" s="1"/>
  <c r="AF75" i="1" s="1"/>
  <c r="R75" i="1"/>
  <c r="S75" i="1" s="1"/>
  <c r="P75" i="1"/>
  <c r="M75" i="1"/>
  <c r="AD74" i="1"/>
  <c r="AE74" i="1" s="1"/>
  <c r="R74" i="1"/>
  <c r="S74" i="1" s="1"/>
  <c r="P74" i="1"/>
  <c r="M74" i="1"/>
  <c r="AD73" i="1"/>
  <c r="AE73" i="1" s="1"/>
  <c r="R73" i="1"/>
  <c r="S73" i="1" s="1"/>
  <c r="P73" i="1"/>
  <c r="M73" i="1"/>
  <c r="AD72" i="1"/>
  <c r="AE72" i="1" s="1"/>
  <c r="R72" i="1"/>
  <c r="S72" i="1" s="1"/>
  <c r="P72" i="1"/>
  <c r="M72" i="1"/>
  <c r="AD71" i="1"/>
  <c r="AE71" i="1" s="1"/>
  <c r="R71" i="1"/>
  <c r="S71" i="1" s="1"/>
  <c r="P71" i="1"/>
  <c r="M71" i="1"/>
  <c r="AD70" i="1"/>
  <c r="AE70" i="1" s="1"/>
  <c r="R70" i="1"/>
  <c r="S70" i="1" s="1"/>
  <c r="P70" i="1"/>
  <c r="M70" i="1"/>
  <c r="AE69" i="1"/>
  <c r="AF69" i="1" s="1"/>
  <c r="R69" i="1"/>
  <c r="S69" i="1" s="1"/>
  <c r="P69" i="1"/>
  <c r="M69" i="1"/>
  <c r="AD68" i="1"/>
  <c r="AE68" i="1" s="1"/>
  <c r="R68" i="1"/>
  <c r="S68" i="1" s="1"/>
  <c r="P68" i="1"/>
  <c r="M68" i="1"/>
  <c r="AD67" i="1"/>
  <c r="AE67" i="1" s="1"/>
  <c r="R67" i="1"/>
  <c r="S67" i="1" s="1"/>
  <c r="P67" i="1"/>
  <c r="M67" i="1"/>
  <c r="AD66" i="1"/>
  <c r="AE66" i="1" s="1"/>
  <c r="R66" i="1"/>
  <c r="S66" i="1" s="1"/>
  <c r="P66" i="1"/>
  <c r="M66" i="1"/>
  <c r="AD65" i="1"/>
  <c r="AE65" i="1" s="1"/>
  <c r="R65" i="1"/>
  <c r="S65" i="1" s="1"/>
  <c r="P65" i="1"/>
  <c r="M65" i="1"/>
  <c r="AD64" i="1"/>
  <c r="AE64" i="1" s="1"/>
  <c r="AG64" i="1" s="1"/>
  <c r="R64" i="1"/>
  <c r="S64" i="1" s="1"/>
  <c r="P64" i="1"/>
  <c r="M64" i="1"/>
  <c r="AD63" i="1"/>
  <c r="AE63" i="1" s="1"/>
  <c r="AG63" i="1" s="1"/>
  <c r="R63" i="1"/>
  <c r="S63" i="1" s="1"/>
  <c r="P63" i="1"/>
  <c r="M63" i="1"/>
  <c r="AD62" i="1"/>
  <c r="AE62" i="1" s="1"/>
  <c r="AG62" i="1" s="1"/>
  <c r="R62" i="1"/>
  <c r="S62" i="1" s="1"/>
  <c r="P62" i="1"/>
  <c r="M62" i="1"/>
  <c r="AD61" i="1"/>
  <c r="AE61" i="1" s="1"/>
  <c r="R61" i="1"/>
  <c r="S61" i="1" s="1"/>
  <c r="P61" i="1"/>
  <c r="M61" i="1"/>
  <c r="AD60" i="1"/>
  <c r="AE60" i="1" s="1"/>
  <c r="R60" i="1"/>
  <c r="S60" i="1" s="1"/>
  <c r="P60" i="1"/>
  <c r="M60" i="1"/>
  <c r="AD59" i="1"/>
  <c r="AE59" i="1" s="1"/>
  <c r="R59" i="1"/>
  <c r="S59" i="1" s="1"/>
  <c r="P59" i="1"/>
  <c r="M59" i="1"/>
  <c r="AD58" i="1"/>
  <c r="AE58" i="1" s="1"/>
  <c r="AG58" i="1" s="1"/>
  <c r="R58" i="1"/>
  <c r="S58" i="1" s="1"/>
  <c r="P58" i="1"/>
  <c r="M58" i="1"/>
  <c r="AD57" i="1"/>
  <c r="AE57" i="1" s="1"/>
  <c r="R57" i="1"/>
  <c r="S57" i="1" s="1"/>
  <c r="P57" i="1"/>
  <c r="M57" i="1"/>
  <c r="AD56" i="1"/>
  <c r="AE56" i="1" s="1"/>
  <c r="R56" i="1"/>
  <c r="S56" i="1" s="1"/>
  <c r="P56" i="1"/>
  <c r="M56" i="1"/>
  <c r="AD55" i="1"/>
  <c r="AE55" i="1" s="1"/>
  <c r="AG55" i="1" s="1"/>
  <c r="R55" i="1"/>
  <c r="S55" i="1" s="1"/>
  <c r="P55" i="1"/>
  <c r="M55" i="1"/>
  <c r="AD54" i="1"/>
  <c r="AE54" i="1" s="1"/>
  <c r="R54" i="1"/>
  <c r="S54" i="1" s="1"/>
  <c r="P54" i="1"/>
  <c r="M54" i="1"/>
  <c r="AD53" i="1"/>
  <c r="AE53" i="1" s="1"/>
  <c r="R53" i="1"/>
  <c r="S53" i="1" s="1"/>
  <c r="P53" i="1"/>
  <c r="M53" i="1"/>
  <c r="AD52" i="1"/>
  <c r="AE52" i="1" s="1"/>
  <c r="AG52" i="1" s="1"/>
  <c r="R52" i="1"/>
  <c r="S52" i="1" s="1"/>
  <c r="P52" i="1"/>
  <c r="M52" i="1"/>
  <c r="AD51" i="1"/>
  <c r="AE51" i="1" s="1"/>
  <c r="AG51" i="1" s="1"/>
  <c r="R51" i="1"/>
  <c r="S51" i="1" s="1"/>
  <c r="P51" i="1"/>
  <c r="M51" i="1"/>
  <c r="AD50" i="1"/>
  <c r="AE50" i="1" s="1"/>
  <c r="R50" i="1"/>
  <c r="S50" i="1" s="1"/>
  <c r="P50" i="1"/>
  <c r="M50" i="1"/>
  <c r="AD49" i="1"/>
  <c r="AE49" i="1" s="1"/>
  <c r="AF49" i="1" s="1"/>
  <c r="R49" i="1"/>
  <c r="S49" i="1" s="1"/>
  <c r="P49" i="1"/>
  <c r="M49" i="1"/>
  <c r="AD48" i="1"/>
  <c r="AE48" i="1" s="1"/>
  <c r="R48" i="1"/>
  <c r="S48" i="1" s="1"/>
  <c r="P48" i="1"/>
  <c r="M48" i="1"/>
  <c r="AD47" i="1"/>
  <c r="AE47" i="1" s="1"/>
  <c r="AF47" i="1" s="1"/>
  <c r="R47" i="1"/>
  <c r="S47" i="1" s="1"/>
  <c r="P47" i="1"/>
  <c r="M47" i="1"/>
  <c r="AD46" i="1"/>
  <c r="AE46" i="1" s="1"/>
  <c r="AG46" i="1" s="1"/>
  <c r="R46" i="1"/>
  <c r="S46" i="1" s="1"/>
  <c r="P46" i="1"/>
  <c r="M46" i="1"/>
  <c r="AD45" i="1"/>
  <c r="AE45" i="1" s="1"/>
  <c r="R45" i="1"/>
  <c r="S45" i="1" s="1"/>
  <c r="P45" i="1"/>
  <c r="M45" i="1"/>
  <c r="AD44" i="1"/>
  <c r="AE44" i="1" s="1"/>
  <c r="AF44" i="1" s="1"/>
  <c r="R44" i="1"/>
  <c r="S44" i="1" s="1"/>
  <c r="P44" i="1"/>
  <c r="M44" i="1"/>
  <c r="AD43" i="1"/>
  <c r="AE43" i="1" s="1"/>
  <c r="R43" i="1"/>
  <c r="S43" i="1" s="1"/>
  <c r="P43" i="1"/>
  <c r="M43" i="1"/>
  <c r="AD42" i="1"/>
  <c r="AE42" i="1" s="1"/>
  <c r="R42" i="1"/>
  <c r="S42" i="1" s="1"/>
  <c r="P42" i="1"/>
  <c r="M42" i="1"/>
  <c r="AD41" i="1"/>
  <c r="AE41" i="1" s="1"/>
  <c r="R41" i="1"/>
  <c r="S41" i="1" s="1"/>
  <c r="P41" i="1"/>
  <c r="M41" i="1"/>
  <c r="AD40" i="1"/>
  <c r="AE40" i="1" s="1"/>
  <c r="AF40" i="1" s="1"/>
  <c r="R40" i="1"/>
  <c r="S40" i="1" s="1"/>
  <c r="P40" i="1"/>
  <c r="M40" i="1"/>
  <c r="AD39" i="1"/>
  <c r="AE39" i="1" s="1"/>
  <c r="R39" i="1"/>
  <c r="S39" i="1" s="1"/>
  <c r="P39" i="1"/>
  <c r="M39" i="1"/>
  <c r="AD38" i="1"/>
  <c r="AE38" i="1" s="1"/>
  <c r="AF38" i="1" s="1"/>
  <c r="R38" i="1"/>
  <c r="S38" i="1" s="1"/>
  <c r="P38" i="1"/>
  <c r="M38" i="1"/>
  <c r="AD37" i="1"/>
  <c r="AE37" i="1" s="1"/>
  <c r="R37" i="1"/>
  <c r="S37" i="1" s="1"/>
  <c r="P37" i="1"/>
  <c r="M37" i="1"/>
  <c r="AD36" i="1"/>
  <c r="AE36" i="1" s="1"/>
  <c r="R36" i="1"/>
  <c r="S36" i="1" s="1"/>
  <c r="P36" i="1"/>
  <c r="M36" i="1"/>
  <c r="AD35" i="1"/>
  <c r="AE35" i="1" s="1"/>
  <c r="R35" i="1"/>
  <c r="S35" i="1" s="1"/>
  <c r="P35" i="1"/>
  <c r="M35" i="1"/>
  <c r="AD34" i="1"/>
  <c r="AE34" i="1" s="1"/>
  <c r="AF34" i="1" s="1"/>
  <c r="R34" i="1"/>
  <c r="S34" i="1" s="1"/>
  <c r="P34" i="1"/>
  <c r="M34" i="1"/>
  <c r="AD33" i="1"/>
  <c r="AE33" i="1" s="1"/>
  <c r="AF33" i="1" s="1"/>
  <c r="R33" i="1"/>
  <c r="S33" i="1" s="1"/>
  <c r="P33" i="1"/>
  <c r="M33" i="1"/>
  <c r="AD32" i="1"/>
  <c r="AE32" i="1" s="1"/>
  <c r="R32" i="1"/>
  <c r="S32" i="1" s="1"/>
  <c r="P32" i="1"/>
  <c r="M32" i="1"/>
  <c r="AD31" i="1"/>
  <c r="AE31" i="1" s="1"/>
  <c r="R31" i="1"/>
  <c r="S31" i="1" s="1"/>
  <c r="P31" i="1"/>
  <c r="M31" i="1"/>
  <c r="AD30" i="1"/>
  <c r="AE30" i="1" s="1"/>
  <c r="R30" i="1"/>
  <c r="S30" i="1" s="1"/>
  <c r="P30" i="1"/>
  <c r="M30" i="1"/>
  <c r="AD29" i="1"/>
  <c r="AE29" i="1" s="1"/>
  <c r="AG29" i="1" s="1"/>
  <c r="R29" i="1"/>
  <c r="S29" i="1" s="1"/>
  <c r="P29" i="1"/>
  <c r="M29" i="1"/>
  <c r="AD28" i="1"/>
  <c r="AE28" i="1" s="1"/>
  <c r="R28" i="1"/>
  <c r="S28" i="1" s="1"/>
  <c r="P28" i="1"/>
  <c r="M28" i="1"/>
  <c r="AD27" i="1"/>
  <c r="AE27" i="1" s="1"/>
  <c r="R27" i="1"/>
  <c r="S27" i="1" s="1"/>
  <c r="P27" i="1"/>
  <c r="M27" i="1"/>
  <c r="AD26" i="1"/>
  <c r="AE26" i="1" s="1"/>
  <c r="R26" i="1"/>
  <c r="S26" i="1" s="1"/>
  <c r="P26" i="1"/>
  <c r="M26" i="1"/>
  <c r="AD25" i="1"/>
  <c r="AE25" i="1" s="1"/>
  <c r="AG25" i="1" s="1"/>
  <c r="R25" i="1"/>
  <c r="S25" i="1" s="1"/>
  <c r="P25" i="1"/>
  <c r="M25" i="1"/>
  <c r="AD24" i="1"/>
  <c r="AE24" i="1" s="1"/>
  <c r="R24" i="1"/>
  <c r="S24" i="1" s="1"/>
  <c r="P24" i="1"/>
  <c r="M24" i="1"/>
  <c r="AD23" i="1"/>
  <c r="AE23" i="1" s="1"/>
  <c r="R23" i="1"/>
  <c r="S23" i="1" s="1"/>
  <c r="P23" i="1"/>
  <c r="M23" i="1"/>
  <c r="AD22" i="1"/>
  <c r="AE22" i="1" s="1"/>
  <c r="R22" i="1"/>
  <c r="S22" i="1" s="1"/>
  <c r="P22" i="1"/>
  <c r="M22" i="1"/>
  <c r="AD21" i="1"/>
  <c r="AE21" i="1" s="1"/>
  <c r="AG21" i="1" s="1"/>
  <c r="R21" i="1"/>
  <c r="S21" i="1" s="1"/>
  <c r="P21" i="1"/>
  <c r="M21" i="1"/>
  <c r="AD20" i="1"/>
  <c r="AE20" i="1" s="1"/>
  <c r="R20" i="1"/>
  <c r="S20" i="1" s="1"/>
  <c r="P20" i="1"/>
  <c r="M20" i="1"/>
  <c r="AD19" i="1"/>
  <c r="AE19" i="1" s="1"/>
  <c r="AG19" i="1" s="1"/>
  <c r="R19" i="1"/>
  <c r="S19" i="1" s="1"/>
  <c r="P19" i="1"/>
  <c r="M19" i="1"/>
  <c r="AD18" i="1"/>
  <c r="AE18" i="1" s="1"/>
  <c r="R18" i="1"/>
  <c r="S18" i="1" s="1"/>
  <c r="P18" i="1"/>
  <c r="M18" i="1"/>
  <c r="AD17" i="1"/>
  <c r="AE17" i="1" s="1"/>
  <c r="R17" i="1"/>
  <c r="S17" i="1" s="1"/>
  <c r="P17" i="1"/>
  <c r="M17" i="1"/>
  <c r="AD16" i="1"/>
  <c r="AE16" i="1" s="1"/>
  <c r="R16" i="1"/>
  <c r="S16" i="1" s="1"/>
  <c r="P16" i="1"/>
  <c r="M16" i="1"/>
  <c r="AD15" i="1"/>
  <c r="AE15" i="1" s="1"/>
  <c r="AG15" i="1" s="1"/>
  <c r="R15" i="1"/>
  <c r="S15" i="1" s="1"/>
  <c r="P15" i="1"/>
  <c r="M15" i="1"/>
  <c r="AD14" i="1"/>
  <c r="AE14" i="1" s="1"/>
  <c r="R14" i="1"/>
  <c r="S14" i="1" s="1"/>
  <c r="P14" i="1"/>
  <c r="M14" i="1"/>
  <c r="AD13" i="1"/>
  <c r="AE13" i="1" s="1"/>
  <c r="R13" i="1"/>
  <c r="S13" i="1" s="1"/>
  <c r="P13" i="1"/>
  <c r="M13" i="1"/>
  <c r="AD12" i="1"/>
  <c r="AE12" i="1" s="1"/>
  <c r="AG12" i="1" s="1"/>
  <c r="R12" i="1"/>
  <c r="S12" i="1" s="1"/>
  <c r="P12" i="1"/>
  <c r="M12" i="1"/>
  <c r="AD11" i="1"/>
  <c r="AE11" i="1" s="1"/>
  <c r="R11" i="1"/>
  <c r="S11" i="1" s="1"/>
  <c r="P11" i="1"/>
  <c r="M11" i="1"/>
  <c r="AG59" i="1" l="1"/>
  <c r="AH59" i="1" s="1"/>
  <c r="AF59" i="1"/>
  <c r="AG90" i="1"/>
  <c r="AH90" i="1" s="1"/>
  <c r="AF90" i="1"/>
  <c r="AF98" i="1"/>
  <c r="AG98" i="1"/>
  <c r="AH98" i="1" s="1"/>
  <c r="AG124" i="1"/>
  <c r="AH124" i="1" s="1"/>
  <c r="AF124" i="1"/>
  <c r="AG82" i="1"/>
  <c r="AI82" i="1" s="1"/>
  <c r="AJ82" i="1" s="1"/>
  <c r="AF82" i="1"/>
  <c r="AG156" i="1"/>
  <c r="AF156" i="1"/>
  <c r="AG23" i="1"/>
  <c r="AI23" i="1" s="1"/>
  <c r="AJ23" i="1" s="1"/>
  <c r="AF23" i="1"/>
  <c r="AF108" i="1"/>
  <c r="AG108" i="1"/>
  <c r="AI108" i="1" s="1"/>
  <c r="AJ108" i="1" s="1"/>
  <c r="AG172" i="1"/>
  <c r="AH172" i="1" s="1"/>
  <c r="AF172" i="1"/>
  <c r="AG73" i="1"/>
  <c r="AF73" i="1"/>
  <c r="AG116" i="1"/>
  <c r="AH116" i="1" s="1"/>
  <c r="AF116" i="1"/>
  <c r="AG125" i="1"/>
  <c r="AI125" i="1" s="1"/>
  <c r="AJ125" i="1" s="1"/>
  <c r="AF125" i="1"/>
  <c r="AG141" i="1"/>
  <c r="AI141" i="1" s="1"/>
  <c r="AJ141" i="1" s="1"/>
  <c r="AF141" i="1"/>
  <c r="AF151" i="1"/>
  <c r="AG151" i="1"/>
  <c r="AH151" i="1" s="1"/>
  <c r="AF159" i="1"/>
  <c r="AG159" i="1"/>
  <c r="AH159" i="1" s="1"/>
  <c r="AG185" i="1"/>
  <c r="AI185" i="1" s="1"/>
  <c r="AJ185" i="1" s="1"/>
  <c r="AF185" i="1"/>
  <c r="AF110" i="1"/>
  <c r="AF117" i="1"/>
  <c r="AG33" i="1"/>
  <c r="AH33" i="1" s="1"/>
  <c r="AF62" i="1"/>
  <c r="AF83" i="1"/>
  <c r="AI187" i="1"/>
  <c r="AJ187" i="1" s="1"/>
  <c r="AH187" i="1"/>
  <c r="AF186" i="1"/>
  <c r="AG186" i="1"/>
  <c r="AG191" i="1"/>
  <c r="AF191" i="1"/>
  <c r="AI189" i="1"/>
  <c r="AJ189" i="1" s="1"/>
  <c r="AH189" i="1"/>
  <c r="AG184" i="1"/>
  <c r="AF184" i="1"/>
  <c r="AG190" i="1"/>
  <c r="AF190" i="1"/>
  <c r="AG192" i="1"/>
  <c r="AF192" i="1"/>
  <c r="AG188" i="1"/>
  <c r="AF189" i="1"/>
  <c r="AF187" i="1"/>
  <c r="AI180" i="1"/>
  <c r="AJ180" i="1" s="1"/>
  <c r="AH180" i="1"/>
  <c r="AG182" i="1"/>
  <c r="AF182" i="1"/>
  <c r="AG181" i="1"/>
  <c r="AF181" i="1"/>
  <c r="AG183" i="1"/>
  <c r="AF183" i="1"/>
  <c r="AF180" i="1"/>
  <c r="AG179" i="1"/>
  <c r="AF179" i="1"/>
  <c r="AI174" i="1"/>
  <c r="AJ174" i="1" s="1"/>
  <c r="AH174" i="1"/>
  <c r="AG173" i="1"/>
  <c r="AF173" i="1"/>
  <c r="AI176" i="1"/>
  <c r="AJ176" i="1" s="1"/>
  <c r="AH176" i="1"/>
  <c r="AG178" i="1"/>
  <c r="AF178" i="1"/>
  <c r="AG177" i="1"/>
  <c r="AF177" i="1"/>
  <c r="AG175" i="1"/>
  <c r="AF176" i="1"/>
  <c r="AF174" i="1"/>
  <c r="AG170" i="1"/>
  <c r="AF170" i="1"/>
  <c r="AG168" i="1"/>
  <c r="AF168" i="1"/>
  <c r="AG169" i="1"/>
  <c r="AF169" i="1"/>
  <c r="AG171" i="1"/>
  <c r="AF171" i="1"/>
  <c r="AG146" i="1"/>
  <c r="AF146" i="1"/>
  <c r="AI158" i="1"/>
  <c r="AJ158" i="1" s="1"/>
  <c r="AH158" i="1"/>
  <c r="AG163" i="1"/>
  <c r="AF163" i="1"/>
  <c r="AG148" i="1"/>
  <c r="AF148" i="1"/>
  <c r="AG153" i="1"/>
  <c r="AF153" i="1"/>
  <c r="AF143" i="1"/>
  <c r="AG143" i="1"/>
  <c r="AG145" i="1"/>
  <c r="AF145" i="1"/>
  <c r="AG150" i="1"/>
  <c r="AF150" i="1"/>
  <c r="AG155" i="1"/>
  <c r="AF155" i="1"/>
  <c r="AF162" i="1"/>
  <c r="AG162" i="1"/>
  <c r="AG160" i="1"/>
  <c r="AF160" i="1"/>
  <c r="AG147" i="1"/>
  <c r="AF147" i="1"/>
  <c r="AG152" i="1"/>
  <c r="AF152" i="1"/>
  <c r="AF154" i="1"/>
  <c r="AG154" i="1"/>
  <c r="AG161" i="1"/>
  <c r="AF161" i="1"/>
  <c r="AG144" i="1"/>
  <c r="AF144" i="1"/>
  <c r="AG149" i="1"/>
  <c r="AG157" i="1"/>
  <c r="AF158" i="1"/>
  <c r="AF135" i="1"/>
  <c r="AG135" i="1"/>
  <c r="AG142" i="1"/>
  <c r="AF142" i="1"/>
  <c r="AG134" i="1"/>
  <c r="AF134" i="1"/>
  <c r="AG138" i="1"/>
  <c r="AF138" i="1"/>
  <c r="AG132" i="1"/>
  <c r="AF132" i="1"/>
  <c r="AG139" i="1"/>
  <c r="AF139" i="1"/>
  <c r="AG133" i="1"/>
  <c r="AF133" i="1"/>
  <c r="AG136" i="1"/>
  <c r="AG140" i="1"/>
  <c r="AG106" i="1"/>
  <c r="AF106" i="1"/>
  <c r="AG107" i="1"/>
  <c r="AF107" i="1"/>
  <c r="AG111" i="1"/>
  <c r="AG113" i="1"/>
  <c r="AF113" i="1"/>
  <c r="AG121" i="1"/>
  <c r="AF121" i="1"/>
  <c r="AG128" i="1"/>
  <c r="AF128" i="1"/>
  <c r="AG109" i="1"/>
  <c r="AF109" i="1"/>
  <c r="AG123" i="1"/>
  <c r="AG130" i="1"/>
  <c r="AG112" i="1"/>
  <c r="AF112" i="1"/>
  <c r="AG115" i="1"/>
  <c r="AF115" i="1"/>
  <c r="AG119" i="1"/>
  <c r="AF119" i="1"/>
  <c r="AG122" i="1"/>
  <c r="AF122" i="1"/>
  <c r="AG129" i="1"/>
  <c r="AF129" i="1"/>
  <c r="AI110" i="1"/>
  <c r="AJ110" i="1" s="1"/>
  <c r="AI126" i="1"/>
  <c r="AJ126" i="1" s="1"/>
  <c r="AH126" i="1"/>
  <c r="AG118" i="1"/>
  <c r="AF118" i="1"/>
  <c r="AG114" i="1"/>
  <c r="AG131" i="1"/>
  <c r="AF131" i="1"/>
  <c r="AG120" i="1"/>
  <c r="AG127" i="1"/>
  <c r="AH117" i="1"/>
  <c r="AF126" i="1"/>
  <c r="AG103" i="1"/>
  <c r="AF103" i="1"/>
  <c r="AF91" i="1"/>
  <c r="AG91" i="1"/>
  <c r="AI94" i="1"/>
  <c r="AJ94" i="1" s="1"/>
  <c r="AH94" i="1"/>
  <c r="AG100" i="1"/>
  <c r="AF100" i="1"/>
  <c r="AF99" i="1"/>
  <c r="AG99" i="1"/>
  <c r="AG104" i="1"/>
  <c r="AF104" i="1"/>
  <c r="AF96" i="1"/>
  <c r="AG96" i="1"/>
  <c r="AG95" i="1"/>
  <c r="AF95" i="1"/>
  <c r="AI102" i="1"/>
  <c r="AJ102" i="1" s="1"/>
  <c r="AH102" i="1"/>
  <c r="AG97" i="1"/>
  <c r="AF97" i="1"/>
  <c r="AI92" i="1"/>
  <c r="AJ92" i="1" s="1"/>
  <c r="AH92" i="1"/>
  <c r="AG105" i="1"/>
  <c r="AF105" i="1"/>
  <c r="AG93" i="1"/>
  <c r="AG101" i="1"/>
  <c r="AF94" i="1"/>
  <c r="AF102" i="1"/>
  <c r="AF92" i="1"/>
  <c r="AI83" i="1"/>
  <c r="AJ83" i="1" s="1"/>
  <c r="AH83" i="1"/>
  <c r="AG79" i="1"/>
  <c r="AF79" i="1"/>
  <c r="AI86" i="1"/>
  <c r="AJ86" i="1" s="1"/>
  <c r="AH86" i="1"/>
  <c r="AG88" i="1"/>
  <c r="AF88" i="1"/>
  <c r="AG81" i="1"/>
  <c r="AF81" i="1"/>
  <c r="AI78" i="1"/>
  <c r="AJ78" i="1" s="1"/>
  <c r="AH78" i="1"/>
  <c r="AG87" i="1"/>
  <c r="AF87" i="1"/>
  <c r="AG80" i="1"/>
  <c r="AF80" i="1"/>
  <c r="AI84" i="1"/>
  <c r="AJ84" i="1" s="1"/>
  <c r="AH84" i="1"/>
  <c r="AG89" i="1"/>
  <c r="AF89" i="1"/>
  <c r="AG85" i="1"/>
  <c r="AF78" i="1"/>
  <c r="AF86" i="1"/>
  <c r="AF84" i="1"/>
  <c r="AF74" i="1"/>
  <c r="AG74" i="1"/>
  <c r="AI76" i="1"/>
  <c r="AJ76" i="1" s="1"/>
  <c r="AH76" i="1"/>
  <c r="AG77" i="1"/>
  <c r="AF77" i="1"/>
  <c r="AG75" i="1"/>
  <c r="AF76" i="1"/>
  <c r="AG71" i="1"/>
  <c r="AF71" i="1"/>
  <c r="AG70" i="1"/>
  <c r="AF70" i="1"/>
  <c r="AG72" i="1"/>
  <c r="AF72" i="1"/>
  <c r="AG69" i="1"/>
  <c r="AG56" i="1"/>
  <c r="AF56" i="1"/>
  <c r="AG68" i="1"/>
  <c r="AF68" i="1"/>
  <c r="AG54" i="1"/>
  <c r="AF54" i="1"/>
  <c r="AF61" i="1"/>
  <c r="AG61" i="1"/>
  <c r="AH62" i="1"/>
  <c r="AI62" i="1"/>
  <c r="AJ62" i="1" s="1"/>
  <c r="AI58" i="1"/>
  <c r="AJ58" i="1" s="1"/>
  <c r="AH58" i="1"/>
  <c r="AF67" i="1"/>
  <c r="AG67" i="1"/>
  <c r="AI63" i="1"/>
  <c r="AJ63" i="1" s="1"/>
  <c r="AH63" i="1"/>
  <c r="AH55" i="1"/>
  <c r="AI55" i="1"/>
  <c r="AJ55" i="1" s="1"/>
  <c r="AG66" i="1"/>
  <c r="AF66" i="1"/>
  <c r="AG65" i="1"/>
  <c r="AF65" i="1"/>
  <c r="AG57" i="1"/>
  <c r="AF57" i="1"/>
  <c r="AG60" i="1"/>
  <c r="AF60" i="1"/>
  <c r="AI64" i="1"/>
  <c r="AJ64" i="1" s="1"/>
  <c r="AH64" i="1"/>
  <c r="AF63" i="1"/>
  <c r="AF58" i="1"/>
  <c r="AF64" i="1"/>
  <c r="AF55" i="1"/>
  <c r="AG53" i="1"/>
  <c r="AF53" i="1"/>
  <c r="AI51" i="1"/>
  <c r="AJ51" i="1" s="1"/>
  <c r="AH51" i="1"/>
  <c r="AI52" i="1"/>
  <c r="AJ52" i="1" s="1"/>
  <c r="AH52" i="1"/>
  <c r="AF52" i="1"/>
  <c r="AF51" i="1"/>
  <c r="AF45" i="1"/>
  <c r="AG45" i="1"/>
  <c r="AG43" i="1"/>
  <c r="AF43" i="1"/>
  <c r="AG48" i="1"/>
  <c r="AF48" i="1"/>
  <c r="AI46" i="1"/>
  <c r="AJ46" i="1" s="1"/>
  <c r="AH46" i="1"/>
  <c r="AG50" i="1"/>
  <c r="AF50" i="1"/>
  <c r="AG44" i="1"/>
  <c r="AG47" i="1"/>
  <c r="AG49" i="1"/>
  <c r="AF46" i="1"/>
  <c r="AF13" i="1"/>
  <c r="AG13" i="1"/>
  <c r="AI12" i="1"/>
  <c r="AJ12" i="1" s="1"/>
  <c r="AH12" i="1"/>
  <c r="AG14" i="1"/>
  <c r="AF14" i="1"/>
  <c r="AI15" i="1"/>
  <c r="AJ15" i="1" s="1"/>
  <c r="AH15" i="1"/>
  <c r="AF11" i="1"/>
  <c r="AG11" i="1"/>
  <c r="AF12" i="1"/>
  <c r="AG20" i="1"/>
  <c r="AF20" i="1"/>
  <c r="AG18" i="1"/>
  <c r="AF18" i="1"/>
  <c r="AI21" i="1"/>
  <c r="AJ21" i="1" s="1"/>
  <c r="AH21" i="1"/>
  <c r="AF22" i="1"/>
  <c r="AG22" i="1"/>
  <c r="AF15" i="1"/>
  <c r="AI19" i="1"/>
  <c r="AJ19" i="1" s="1"/>
  <c r="AH19" i="1"/>
  <c r="AG17" i="1"/>
  <c r="AF17" i="1"/>
  <c r="AG16" i="1"/>
  <c r="AF16" i="1"/>
  <c r="AF19" i="1"/>
  <c r="AF21" i="1"/>
  <c r="AG26" i="1"/>
  <c r="AF26" i="1"/>
  <c r="AG27" i="1"/>
  <c r="AF27" i="1"/>
  <c r="AF32" i="1"/>
  <c r="AG32" i="1"/>
  <c r="AG24" i="1"/>
  <c r="AF24" i="1"/>
  <c r="AI29" i="1"/>
  <c r="AJ29" i="1" s="1"/>
  <c r="AH29" i="1"/>
  <c r="AG30" i="1"/>
  <c r="AF30" i="1"/>
  <c r="AI25" i="1"/>
  <c r="AJ25" i="1" s="1"/>
  <c r="AH25" i="1"/>
  <c r="AG28" i="1"/>
  <c r="AF28" i="1"/>
  <c r="AG31" i="1"/>
  <c r="AF31" i="1"/>
  <c r="AF29" i="1"/>
  <c r="AG34" i="1"/>
  <c r="AG37" i="1"/>
  <c r="AF37" i="1"/>
  <c r="AG41" i="1"/>
  <c r="AF41" i="1"/>
  <c r="AF25" i="1"/>
  <c r="AG35" i="1"/>
  <c r="AF35" i="1"/>
  <c r="AG36" i="1"/>
  <c r="AF36" i="1"/>
  <c r="AG39" i="1"/>
  <c r="AF39" i="1"/>
  <c r="AG42" i="1"/>
  <c r="AF42" i="1"/>
  <c r="AG38" i="1"/>
  <c r="AG40" i="1"/>
  <c r="AI59" i="1" l="1"/>
  <c r="AJ59" i="1" s="1"/>
  <c r="AI33" i="1"/>
  <c r="AJ33" i="1" s="1"/>
  <c r="AH23" i="1"/>
  <c r="AI124" i="1"/>
  <c r="AJ124" i="1" s="1"/>
  <c r="AH108" i="1"/>
  <c r="AI159" i="1"/>
  <c r="AJ159" i="1" s="1"/>
  <c r="AI151" i="1"/>
  <c r="AJ151" i="1" s="1"/>
  <c r="AI116" i="1"/>
  <c r="AJ116" i="1" s="1"/>
  <c r="AH141" i="1"/>
  <c r="AI98" i="1"/>
  <c r="AJ98" i="1" s="1"/>
  <c r="AH125" i="1"/>
  <c r="AI90" i="1"/>
  <c r="AJ90" i="1" s="1"/>
  <c r="AI172" i="1"/>
  <c r="AJ172" i="1" s="1"/>
  <c r="AH185" i="1"/>
  <c r="AH82" i="1"/>
  <c r="AI156" i="1"/>
  <c r="AJ156" i="1" s="1"/>
  <c r="AH156" i="1"/>
  <c r="AH73" i="1"/>
  <c r="AI73" i="1"/>
  <c r="AJ73" i="1" s="1"/>
  <c r="AH188" i="1"/>
  <c r="AI188" i="1"/>
  <c r="AJ188" i="1" s="1"/>
  <c r="AH190" i="1"/>
  <c r="AI190" i="1"/>
  <c r="AJ190" i="1" s="1"/>
  <c r="AI191" i="1"/>
  <c r="AJ191" i="1" s="1"/>
  <c r="AH191" i="1"/>
  <c r="AI192" i="1"/>
  <c r="AJ192" i="1" s="1"/>
  <c r="AH192" i="1"/>
  <c r="AI186" i="1"/>
  <c r="AJ186" i="1" s="1"/>
  <c r="AH186" i="1"/>
  <c r="AI184" i="1"/>
  <c r="AJ184" i="1" s="1"/>
  <c r="AH184" i="1"/>
  <c r="AI183" i="1"/>
  <c r="AJ183" i="1" s="1"/>
  <c r="AH183" i="1"/>
  <c r="AH181" i="1"/>
  <c r="AI181" i="1"/>
  <c r="AJ181" i="1" s="1"/>
  <c r="AI182" i="1"/>
  <c r="AJ182" i="1" s="1"/>
  <c r="AH182" i="1"/>
  <c r="AI179" i="1"/>
  <c r="AJ179" i="1" s="1"/>
  <c r="AH179" i="1"/>
  <c r="AH177" i="1"/>
  <c r="AI177" i="1"/>
  <c r="AJ177" i="1" s="1"/>
  <c r="AI173" i="1"/>
  <c r="AJ173" i="1" s="1"/>
  <c r="AH173" i="1"/>
  <c r="AI175" i="1"/>
  <c r="AJ175" i="1" s="1"/>
  <c r="AH175" i="1"/>
  <c r="AI178" i="1"/>
  <c r="AJ178" i="1" s="1"/>
  <c r="AH178" i="1"/>
  <c r="AI171" i="1"/>
  <c r="AJ171" i="1" s="1"/>
  <c r="AH171" i="1"/>
  <c r="AH169" i="1"/>
  <c r="AI169" i="1"/>
  <c r="AJ169" i="1" s="1"/>
  <c r="AI168" i="1"/>
  <c r="AJ168" i="1" s="1"/>
  <c r="AH168" i="1"/>
  <c r="AI170" i="1"/>
  <c r="AJ170" i="1" s="1"/>
  <c r="AH170" i="1"/>
  <c r="AI147" i="1"/>
  <c r="AJ147" i="1" s="1"/>
  <c r="AH147" i="1"/>
  <c r="AI150" i="1"/>
  <c r="AJ150" i="1" s="1"/>
  <c r="AH150" i="1"/>
  <c r="AH161" i="1"/>
  <c r="AI161" i="1"/>
  <c r="AJ161" i="1" s="1"/>
  <c r="AI160" i="1"/>
  <c r="AJ160" i="1" s="1"/>
  <c r="AH160" i="1"/>
  <c r="AH145" i="1"/>
  <c r="AI145" i="1"/>
  <c r="AJ145" i="1" s="1"/>
  <c r="AI163" i="1"/>
  <c r="AJ163" i="1" s="1"/>
  <c r="AH163" i="1"/>
  <c r="AI144" i="1"/>
  <c r="AJ144" i="1" s="1"/>
  <c r="AH144" i="1"/>
  <c r="AI148" i="1"/>
  <c r="AJ148" i="1" s="1"/>
  <c r="AH148" i="1"/>
  <c r="AI154" i="1"/>
  <c r="AJ154" i="1" s="1"/>
  <c r="AH154" i="1"/>
  <c r="AI162" i="1"/>
  <c r="AJ162" i="1" s="1"/>
  <c r="AH162" i="1"/>
  <c r="AH143" i="1"/>
  <c r="AI143" i="1"/>
  <c r="AJ143" i="1" s="1"/>
  <c r="AI157" i="1"/>
  <c r="AJ157" i="1" s="1"/>
  <c r="AH157" i="1"/>
  <c r="AI149" i="1"/>
  <c r="AJ149" i="1" s="1"/>
  <c r="AH149" i="1"/>
  <c r="AI152" i="1"/>
  <c r="AJ152" i="1" s="1"/>
  <c r="AH152" i="1"/>
  <c r="AI155" i="1"/>
  <c r="AJ155" i="1" s="1"/>
  <c r="AH155" i="1"/>
  <c r="AH153" i="1"/>
  <c r="AI153" i="1"/>
  <c r="AJ153" i="1" s="1"/>
  <c r="AI146" i="1"/>
  <c r="AJ146" i="1" s="1"/>
  <c r="AH146" i="1"/>
  <c r="AH136" i="1"/>
  <c r="AI136" i="1"/>
  <c r="AJ136" i="1" s="1"/>
  <c r="AI135" i="1"/>
  <c r="AJ135" i="1" s="1"/>
  <c r="AH135" i="1"/>
  <c r="AI139" i="1"/>
  <c r="AJ139" i="1" s="1"/>
  <c r="AH139" i="1"/>
  <c r="AI140" i="1"/>
  <c r="AJ140" i="1" s="1"/>
  <c r="AH140" i="1"/>
  <c r="AH138" i="1"/>
  <c r="AI138" i="1"/>
  <c r="AJ138" i="1" s="1"/>
  <c r="AI132" i="1"/>
  <c r="AJ132" i="1" s="1"/>
  <c r="AH132" i="1"/>
  <c r="AI134" i="1"/>
  <c r="AJ134" i="1" s="1"/>
  <c r="AH134" i="1"/>
  <c r="AI133" i="1"/>
  <c r="AJ133" i="1" s="1"/>
  <c r="AH133" i="1"/>
  <c r="AI142" i="1"/>
  <c r="AJ142" i="1" s="1"/>
  <c r="AH142" i="1"/>
  <c r="AH129" i="1"/>
  <c r="AI129" i="1"/>
  <c r="AJ129" i="1" s="1"/>
  <c r="AI115" i="1"/>
  <c r="AJ115" i="1" s="1"/>
  <c r="AH115" i="1"/>
  <c r="AH122" i="1"/>
  <c r="AI122" i="1"/>
  <c r="AJ122" i="1" s="1"/>
  <c r="AI121" i="1"/>
  <c r="AJ121" i="1" s="1"/>
  <c r="AH121" i="1"/>
  <c r="AH113" i="1"/>
  <c r="AI113" i="1"/>
  <c r="AJ113" i="1" s="1"/>
  <c r="AI114" i="1"/>
  <c r="AJ114" i="1" s="1"/>
  <c r="AH114" i="1"/>
  <c r="AI118" i="1"/>
  <c r="AJ118" i="1" s="1"/>
  <c r="AH118" i="1"/>
  <c r="AI112" i="1"/>
  <c r="AJ112" i="1" s="1"/>
  <c r="AH112" i="1"/>
  <c r="AI107" i="1"/>
  <c r="AJ107" i="1" s="1"/>
  <c r="AH107" i="1"/>
  <c r="AH109" i="1"/>
  <c r="AI109" i="1"/>
  <c r="AJ109" i="1" s="1"/>
  <c r="AI120" i="1"/>
  <c r="AJ120" i="1" s="1"/>
  <c r="AH120" i="1"/>
  <c r="AI128" i="1"/>
  <c r="AJ128" i="1" s="1"/>
  <c r="AH128" i="1"/>
  <c r="AI111" i="1"/>
  <c r="AJ111" i="1" s="1"/>
  <c r="AH111" i="1"/>
  <c r="AI127" i="1"/>
  <c r="AJ127" i="1" s="1"/>
  <c r="AH127" i="1"/>
  <c r="AI131" i="1"/>
  <c r="AJ131" i="1" s="1"/>
  <c r="AH131" i="1"/>
  <c r="AH119" i="1"/>
  <c r="AI119" i="1"/>
  <c r="AJ119" i="1" s="1"/>
  <c r="AI130" i="1"/>
  <c r="AJ130" i="1" s="1"/>
  <c r="AH130" i="1"/>
  <c r="AI123" i="1"/>
  <c r="AJ123" i="1" s="1"/>
  <c r="AH123" i="1"/>
  <c r="AI106" i="1"/>
  <c r="AJ106" i="1" s="1"/>
  <c r="AH106" i="1"/>
  <c r="AI105" i="1"/>
  <c r="AJ105" i="1" s="1"/>
  <c r="AH105" i="1"/>
  <c r="AH95" i="1"/>
  <c r="AI95" i="1"/>
  <c r="AJ95" i="1" s="1"/>
  <c r="AI100" i="1"/>
  <c r="AJ100" i="1" s="1"/>
  <c r="AH100" i="1"/>
  <c r="AI96" i="1"/>
  <c r="AJ96" i="1" s="1"/>
  <c r="AH96" i="1"/>
  <c r="AI91" i="1"/>
  <c r="AJ91" i="1" s="1"/>
  <c r="AH91" i="1"/>
  <c r="AI97" i="1"/>
  <c r="AJ97" i="1" s="1"/>
  <c r="AH97" i="1"/>
  <c r="AI104" i="1"/>
  <c r="AJ104" i="1" s="1"/>
  <c r="AH104" i="1"/>
  <c r="AH101" i="1"/>
  <c r="AI101" i="1"/>
  <c r="AJ101" i="1" s="1"/>
  <c r="AI99" i="1"/>
  <c r="AJ99" i="1" s="1"/>
  <c r="AH99" i="1"/>
  <c r="AH93" i="1"/>
  <c r="AI93" i="1"/>
  <c r="AJ93" i="1" s="1"/>
  <c r="AH103" i="1"/>
  <c r="AI103" i="1"/>
  <c r="AJ103" i="1" s="1"/>
  <c r="AI80" i="1"/>
  <c r="AJ80" i="1" s="1"/>
  <c r="AH80" i="1"/>
  <c r="AI88" i="1"/>
  <c r="AJ88" i="1" s="1"/>
  <c r="AH88" i="1"/>
  <c r="AH87" i="1"/>
  <c r="AI87" i="1"/>
  <c r="AJ87" i="1" s="1"/>
  <c r="AI89" i="1"/>
  <c r="AJ89" i="1" s="1"/>
  <c r="AH89" i="1"/>
  <c r="AH85" i="1"/>
  <c r="AI85" i="1"/>
  <c r="AJ85" i="1" s="1"/>
  <c r="AI81" i="1"/>
  <c r="AJ81" i="1" s="1"/>
  <c r="AH81" i="1"/>
  <c r="AH79" i="1"/>
  <c r="AI79" i="1"/>
  <c r="AJ79" i="1" s="1"/>
  <c r="AI77" i="1"/>
  <c r="AJ77" i="1" s="1"/>
  <c r="AH77" i="1"/>
  <c r="AI75" i="1"/>
  <c r="AJ75" i="1" s="1"/>
  <c r="AH75" i="1"/>
  <c r="AI74" i="1"/>
  <c r="AJ74" i="1" s="1"/>
  <c r="AH74" i="1"/>
  <c r="AI69" i="1"/>
  <c r="AJ69" i="1" s="1"/>
  <c r="AH69" i="1"/>
  <c r="AI72" i="1"/>
  <c r="AJ72" i="1" s="1"/>
  <c r="AH72" i="1"/>
  <c r="AH70" i="1"/>
  <c r="AI70" i="1"/>
  <c r="AJ70" i="1" s="1"/>
  <c r="AI71" i="1"/>
  <c r="AJ71" i="1" s="1"/>
  <c r="AH71" i="1"/>
  <c r="AH66" i="1"/>
  <c r="AI66" i="1"/>
  <c r="AJ66" i="1" s="1"/>
  <c r="AI56" i="1"/>
  <c r="AJ56" i="1" s="1"/>
  <c r="AH56" i="1"/>
  <c r="AI67" i="1"/>
  <c r="AJ67" i="1" s="1"/>
  <c r="AH67" i="1"/>
  <c r="AI60" i="1"/>
  <c r="AJ60" i="1" s="1"/>
  <c r="AH60" i="1"/>
  <c r="AI57" i="1"/>
  <c r="AJ57" i="1" s="1"/>
  <c r="AH57" i="1"/>
  <c r="AI65" i="1"/>
  <c r="AJ65" i="1" s="1"/>
  <c r="AH65" i="1"/>
  <c r="AI54" i="1"/>
  <c r="AJ54" i="1" s="1"/>
  <c r="AH54" i="1"/>
  <c r="AI68" i="1"/>
  <c r="AJ68" i="1" s="1"/>
  <c r="AH68" i="1"/>
  <c r="AI61" i="1"/>
  <c r="AJ61" i="1" s="1"/>
  <c r="AH61" i="1"/>
  <c r="AI53" i="1"/>
  <c r="AJ53" i="1" s="1"/>
  <c r="AH53" i="1"/>
  <c r="AI47" i="1"/>
  <c r="AJ47" i="1" s="1"/>
  <c r="AH47" i="1"/>
  <c r="AH44" i="1"/>
  <c r="AI44" i="1"/>
  <c r="AJ44" i="1" s="1"/>
  <c r="AI48" i="1"/>
  <c r="AJ48" i="1" s="1"/>
  <c r="AH48" i="1"/>
  <c r="AH43" i="1"/>
  <c r="AI43" i="1"/>
  <c r="AJ43" i="1" s="1"/>
  <c r="AI49" i="1"/>
  <c r="AJ49" i="1" s="1"/>
  <c r="AH49" i="1"/>
  <c r="AH45" i="1"/>
  <c r="AI45" i="1"/>
  <c r="AJ45" i="1" s="1"/>
  <c r="AI50" i="1"/>
  <c r="AJ50" i="1" s="1"/>
  <c r="AH50" i="1"/>
  <c r="AI36" i="1"/>
  <c r="AJ36" i="1" s="1"/>
  <c r="AH36" i="1"/>
  <c r="AI27" i="1"/>
  <c r="AJ27" i="1" s="1"/>
  <c r="AH27" i="1"/>
  <c r="AI26" i="1"/>
  <c r="AJ26" i="1" s="1"/>
  <c r="AH26" i="1"/>
  <c r="AI35" i="1"/>
  <c r="AJ35" i="1" s="1"/>
  <c r="AH35" i="1"/>
  <c r="AI34" i="1"/>
  <c r="AJ34" i="1" s="1"/>
  <c r="AH34" i="1"/>
  <c r="AI28" i="1"/>
  <c r="AJ28" i="1" s="1"/>
  <c r="AH28" i="1"/>
  <c r="AH24" i="1"/>
  <c r="AI24" i="1"/>
  <c r="AJ24" i="1" s="1"/>
  <c r="AI18" i="1"/>
  <c r="AJ18" i="1" s="1"/>
  <c r="AH18" i="1"/>
  <c r="AI14" i="1"/>
  <c r="AJ14" i="1" s="1"/>
  <c r="AH14" i="1"/>
  <c r="AI17" i="1"/>
  <c r="AJ17" i="1" s="1"/>
  <c r="AH17" i="1"/>
  <c r="AI40" i="1"/>
  <c r="AJ40" i="1" s="1"/>
  <c r="AH40" i="1"/>
  <c r="AI16" i="1"/>
  <c r="AJ16" i="1" s="1"/>
  <c r="AH16" i="1"/>
  <c r="AI39" i="1"/>
  <c r="AJ39" i="1" s="1"/>
  <c r="AH39" i="1"/>
  <c r="AH37" i="1"/>
  <c r="AI37" i="1"/>
  <c r="AJ37" i="1" s="1"/>
  <c r="AI30" i="1"/>
  <c r="AJ30" i="1" s="1"/>
  <c r="AH30" i="1"/>
  <c r="AI11" i="1"/>
  <c r="AJ11" i="1" s="1"/>
  <c r="AH11" i="1"/>
  <c r="AI38" i="1"/>
  <c r="AJ38" i="1" s="1"/>
  <c r="AH38" i="1"/>
  <c r="AI20" i="1"/>
  <c r="AJ20" i="1" s="1"/>
  <c r="AH20" i="1"/>
  <c r="AI41" i="1"/>
  <c r="AJ41" i="1" s="1"/>
  <c r="AH41" i="1"/>
  <c r="AI22" i="1"/>
  <c r="AJ22" i="1" s="1"/>
  <c r="AH22" i="1"/>
  <c r="AI13" i="1"/>
  <c r="AJ13" i="1" s="1"/>
  <c r="AH13" i="1"/>
  <c r="AI42" i="1"/>
  <c r="AJ42" i="1" s="1"/>
  <c r="AH42" i="1"/>
  <c r="AI31" i="1"/>
  <c r="AJ31" i="1" s="1"/>
  <c r="AH31" i="1"/>
  <c r="AI32" i="1"/>
  <c r="AJ32" i="1" s="1"/>
  <c r="AH32" i="1"/>
</calcChain>
</file>

<file path=xl/sharedStrings.xml><?xml version="1.0" encoding="utf-8"?>
<sst xmlns="http://schemas.openxmlformats.org/spreadsheetml/2006/main" count="5098" uniqueCount="1114">
  <si>
    <t>Mappatura processi / attività</t>
  </si>
  <si>
    <t>Identificazione, analisi e valutazione del rischio</t>
  </si>
  <si>
    <t>Trattamento del rischio</t>
  </si>
  <si>
    <t>Area di rischio</t>
  </si>
  <si>
    <t>Tipologia di area
(generale/specifica)</t>
  </si>
  <si>
    <t>Processo</t>
  </si>
  <si>
    <t>Attività sensibile</t>
  </si>
  <si>
    <t>Funzioni / Direzioni aziendali responsabili</t>
  </si>
  <si>
    <t>Owner</t>
  </si>
  <si>
    <t>ID 
Evento rischioso</t>
  </si>
  <si>
    <t>Evento rischioso</t>
  </si>
  <si>
    <t>Fattori abilitanti</t>
  </si>
  <si>
    <t>Controlli a presidio esistenti</t>
  </si>
  <si>
    <t>Indicatori di rischio</t>
  </si>
  <si>
    <t>IMPATTO 
(Reputazionale, Economico, Valori Etici)</t>
  </si>
  <si>
    <t>Giudizio sintetico impatto</t>
  </si>
  <si>
    <t>LIVELLO PROBABILITÀ ACCADIMENTO LORDA*
(Compilare manualmente)</t>
  </si>
  <si>
    <t>Giudizio sintetico probabilità lorda</t>
  </si>
  <si>
    <t>Rischio inerente</t>
  </si>
  <si>
    <t>Fattori di mitigazione del rischio</t>
  </si>
  <si>
    <t>Status fattori di mitigazione del rischio</t>
  </si>
  <si>
    <t>Adeguatezza fattori di mitigazione del rischio</t>
  </si>
  <si>
    <t>Probabilità netta</t>
  </si>
  <si>
    <t>Rischio residuo</t>
  </si>
  <si>
    <t xml:space="preserve">Giudizio sintetico complessivo sul livello di rischio residuo </t>
  </si>
  <si>
    <t>Assenza di interesse "esterno"</t>
  </si>
  <si>
    <t>Assenza di discrez.tà del decisore interno alla PA</t>
  </si>
  <si>
    <t>Assenza di eventi corruttivi in passato nel processo/ attività esaminata</t>
  </si>
  <si>
    <t>Trasparenza del processo decisionale</t>
  </si>
  <si>
    <t>Livello di coll.one del resp. del processo o dell'attività nella costr., agg.to e monitor. del Piano</t>
  </si>
  <si>
    <t>Attuazione di oltre il 50% delle misure di trattamento previste</t>
  </si>
  <si>
    <t>Segr.ne dei compiti</t>
  </si>
  <si>
    <t>Tracciab. del processo</t>
  </si>
  <si>
    <t>Formal.one nel sistema normativo aziendale</t>
  </si>
  <si>
    <t>Arch.one della docum.one</t>
  </si>
  <si>
    <t>LIVELLO IMPATTO 
Misura quantitativa</t>
  </si>
  <si>
    <t>LIVELLO IMPATTO 
Misura qualitativa</t>
  </si>
  <si>
    <t>LIVELLO PROBABILITA' LORDA
Misura quantitativa</t>
  </si>
  <si>
    <t>LIVELLO PROBABILITA' LORDA
Misura qualitativa</t>
  </si>
  <si>
    <t>RISCHIO INERENTE
Misura quantitativa</t>
  </si>
  <si>
    <t>RISCHIO INERENTE
Misura qualitativa</t>
  </si>
  <si>
    <t>Misura quantitativa</t>
  </si>
  <si>
    <t>Misura qualitativa</t>
  </si>
  <si>
    <t>LIVELLO PROBABILITA' NETTA
Misure quantitativa</t>
  </si>
  <si>
    <t>LIVELLO PROBABILITA' NETTA
Misure qualitativa</t>
  </si>
  <si>
    <t>LIVELLO RISCHIO RESIDUO
Misure quantitativa</t>
  </si>
  <si>
    <t>LIVELLO RISCHIO RESIDUO
Misure qualitativa</t>
  </si>
  <si>
    <t>Contratti pubblici</t>
  </si>
  <si>
    <t>Generale</t>
  </si>
  <si>
    <t>Ciclo passivo</t>
  </si>
  <si>
    <t>RPE</t>
  </si>
  <si>
    <t>ACQ_1.1</t>
  </si>
  <si>
    <t>- Scarsa conoscenza della normativa
- Assenza di formalizzazione all'interno del sistema normativo aziendale
- Errore operativo
- Accordi illeciti</t>
  </si>
  <si>
    <t>- MOG ex d.lgs. 231/01 di EUR S.p.A.
- PTPCT ex l. 190/12 di EUR S.p.A.
- Codice etico di EUR S.p.A.</t>
  </si>
  <si>
    <t>-</t>
  </si>
  <si>
    <t>SI</t>
  </si>
  <si>
    <t>NO</t>
  </si>
  <si>
    <t>L'impatto si ritiene grave in quanto la condotta illecita provocherebbe un danno grave per la Società in termini economici e reputazionali</t>
  </si>
  <si>
    <t>L’impatto si ritiene medio in quanto l’eventuale verificarsi dell’evento rischioso causerebbe conseguenze non gravi, in termini economici, operativi e reputazionali per la Società</t>
  </si>
  <si>
    <t>RPP</t>
  </si>
  <si>
    <t>ACQ_1.2</t>
  </si>
  <si>
    <t>L'impatto si ritiene alto poiché una eventuale selezione pilotata del fornitore causerebbe conseguenze gravi, in termini economici, operativi e reputazionali per la Società</t>
  </si>
  <si>
    <t>ACQ_1.3</t>
  </si>
  <si>
    <t>L’impatto si ritiene basso in quanto l’eventuale verificarsi dell’evento rischioso causerebbe conseguenze moderate, in termini economici, operativi e reputazionali, per la Società</t>
  </si>
  <si>
    <t>L’impatto si ritiene grave in quanto l’eventuale verificarsi dell’evento rischioso causerebbe conseguenze gravi, in termini economici, operativi e reputazionali, per la Società</t>
  </si>
  <si>
    <t>Individuazione di esigenze di acquisto tramite elaborazione di Richieste di Acquisto non rappresentative degli effettivi fabbisogni della Società</t>
  </si>
  <si>
    <t>ACQ_1.4</t>
  </si>
  <si>
    <t>ACQ_1.5</t>
  </si>
  <si>
    <t>ACQ_1.6</t>
  </si>
  <si>
    <t>ACQ_1.7</t>
  </si>
  <si>
    <t>- Presenza di eventi corruttivi in passato</t>
  </si>
  <si>
    <t>- Scarsa conoscenza della normativa
- Assenza di formalizzazione all'interno del sistema normativo aziendale
- Assenza di segregazione dei compiti
- Errore operativo
- Accordi illeciti</t>
  </si>
  <si>
    <t>Fuga di notizie circa le procedure di gara ancora non pubblicate, che anticipino solo ad alcuni operatori economici la volontà di bandire determinate gare e/o i contenuti della documentazione di gara e/o indicazioni utili ai possibili partecipanti alla redazione della proposta tecnico - economica</t>
  </si>
  <si>
    <t>ACQ_1.8</t>
  </si>
  <si>
    <t xml:space="preserve">Imparziale definizione del capitolato tecnico per agevolare la partecipazione di uno specifico operatore economico </t>
  </si>
  <si>
    <t>ACQ_1.9</t>
  </si>
  <si>
    <t>Individuazione impropria della modalità di affidamento e/o strumento/istituto per l'affidamento al fine di favorire un particolare fornitore</t>
  </si>
  <si>
    <t>Risorse Umane, Organizzazione e Comunicazione interna</t>
  </si>
  <si>
    <t>Responsabile Risorse Umane, Organizzazione e Comunicazione interna</t>
  </si>
  <si>
    <t>ACQ_1.10</t>
  </si>
  <si>
    <t xml:space="preserve">Conflitto di interessi in capo a componenti della Commissione di gara
  </t>
  </si>
  <si>
    <t>- Mancato rispetto delle regole procedurali interne
- Errore operativo
- Accordi illeciti</t>
  </si>
  <si>
    <t>- MOG ex D.Lgs. 231/01 di EUR S.p.A.
- PTPCT ex L. 190/12 di EUR S.p.A.
- Codice etico di EUR S.p.A.
- Regolamento relativo alle commissioni giudicatrici per l'affidamento di appalto di lavori, servizi e forniture e concessioni</t>
  </si>
  <si>
    <t>L'evento si ritiene molto probabile in quanto la Funzione Risorse Umane, Organizzazione e Comunicazione interna provvede mensilmente a nominare i componenti delle Commissioni di gara</t>
  </si>
  <si>
    <t>ACQ_1.11</t>
  </si>
  <si>
    <t>Mancata e/o inadeguata definizione dei criteri di valutazione delle offerte, sia con riferimento alla valutazione delle offerte tecniche, sia con riferimento alla valutazione delle offerte economiche</t>
  </si>
  <si>
    <t>RPA</t>
  </si>
  <si>
    <t>ACQ_1.12</t>
  </si>
  <si>
    <t>Erroneo calcolo dell'offerta economica da parte della Commissione di gara al fine di perseguire interessi particolari</t>
  </si>
  <si>
    <t>L'evento si ritiene poco probabile in quanto la Società il calcolo relativo all'offerta economica è supportato da un sistema informatico per cui risulta poco probabile che sia la Commissione a calcolarla</t>
  </si>
  <si>
    <t>ACQ_1.13</t>
  </si>
  <si>
    <t>Mancata e/o inadeguata definizione delle modalità di analisi e valutazione delle offerte da parte della Commissione Giudicatrice</t>
  </si>
  <si>
    <t>ACQ_1.14</t>
  </si>
  <si>
    <t>Anomalia delle offerte: mancata/errata valutazione della documentazione in difformità alla normativa vigente</t>
  </si>
  <si>
    <t>L'evento si ritiene molto probabile in quanto la Società effettua un elevato numero di acquisti</t>
  </si>
  <si>
    <t>ACQ_1.15</t>
  </si>
  <si>
    <t>Mancato rispetto del principio di rotazione</t>
  </si>
  <si>
    <t>ACQ_1.16</t>
  </si>
  <si>
    <t>Utilizzo improprio degli acquisiti per urgenza</t>
  </si>
  <si>
    <t>ACQ_1.17</t>
  </si>
  <si>
    <t>Abuso di discrezionalità nella determinazione delle imprese a cui inviare una richiesta di offerta al fine di favorire un particolare fornitore</t>
  </si>
  <si>
    <t>ACQ_1.18</t>
  </si>
  <si>
    <t>Partecipazione alla procedura di soggetti sprovvisti dei requisiti di legge o in possesso di requisiti non idonei per l'oggetto dell'affidamento</t>
  </si>
  <si>
    <t xml:space="preserve">L'evento si ritiene molto probabile in quanto la Società effettua un elevato numero di acquisti </t>
  </si>
  <si>
    <t>ACQ_1.19</t>
  </si>
  <si>
    <t>Manipolazione/falsificazione dei dati e/o documenti amministrativi contenuti o allegati alla procedura di gara per favorire determinati soggetti</t>
  </si>
  <si>
    <t>ACQ_1.20</t>
  </si>
  <si>
    <t>Abuso e/o inadeguato utilizzo del provvedimento di revoca del bando (ad es. per modifica/integrazione dell'oggetto della gara) al fine di bloccare un procedimento di affidamento il cui risultato si sia rivelato diverso da quello atteso e a svantaggio di un particolare partecipante</t>
  </si>
  <si>
    <t>ACQ_2.1</t>
  </si>
  <si>
    <t>Limitata pubblicazione dei dati di gara in violazione della normativa in materia di trasparenza</t>
  </si>
  <si>
    <t>L'evento si ritiene probabile da momento che la Direzione Acquisti, Gare e Contratti provvede alla pubblicazione dei documenti di gara a seguito dell'adozione di ogni provvedimento (con frequenza trimestrale)</t>
  </si>
  <si>
    <t>ACQ_2.2</t>
  </si>
  <si>
    <t>Immotivata concessione di proroghe rispetto al termine previsto dal bando al fine di favorire interessi particolari</t>
  </si>
  <si>
    <t>ACQ_2.3</t>
  </si>
  <si>
    <t>Ricorso al subappalto al di fuori dei casi consentiti</t>
  </si>
  <si>
    <t>L'evento si ritiene poco probabile in quanto il ricorso al subappalto si verifica raramente</t>
  </si>
  <si>
    <t>ACQ_2.4</t>
  </si>
  <si>
    <t>Errato controllo tecnico-contabile durante l'esecuzione del contratto, al fine di favorire un fornitore</t>
  </si>
  <si>
    <t>ACQ_3.1</t>
  </si>
  <si>
    <t>Impropria verifica della regolarità delle prestazioni effettuate, al fine di evitare l’applicazione di penali o la risoluzione del contratto a favore del fornitore</t>
  </si>
  <si>
    <t>ACQ_3.2</t>
  </si>
  <si>
    <t>L'evento si ritiene poco probabile in quanto nei contratti gestiti dalla Direzione Operations vengono concesse varianti con una frequenza annuale</t>
  </si>
  <si>
    <t>ACQ_3.3</t>
  </si>
  <si>
    <t>Mancato assolvimento degli obblighi di comunicazione all'ANAC delle varianti</t>
  </si>
  <si>
    <t>RPE
Ufficio Supporto RUP</t>
  </si>
  <si>
    <t>ACQ_3.4</t>
  </si>
  <si>
    <t>L'evento si ritiene poco probabile in quanto il certificato di regolare esecuzione del contratto viene trasmesso al fornitore soltanto in caso in cui vi sia stata una specifica richiesta</t>
  </si>
  <si>
    <t>Amministrazione, Finanza e Controllo</t>
  </si>
  <si>
    <t>ACQ_3.5</t>
  </si>
  <si>
    <t>Mancato rispetto degli obblighi di tracciabilità dei pagamenti</t>
  </si>
  <si>
    <t>- Scarsa conoscenza della normativa
- Assenza di tracciabilità nel processo 
- Errore operativo
- Accordi illeciti</t>
  </si>
  <si>
    <t>L'evento si ritiene molto probabile poiché l'attività viene svolta più di una volta al mese</t>
  </si>
  <si>
    <t>ACQ_3.6</t>
  </si>
  <si>
    <t>Mancata denuncia di difformità e vizi dell'opera</t>
  </si>
  <si>
    <t>ACQ_3.7</t>
  </si>
  <si>
    <t>- Scarsa conoscenza della normativa 
-Errore operativo
- Accordi illeciti</t>
  </si>
  <si>
    <t xml:space="preserve">- </t>
  </si>
  <si>
    <t>L'evento si ritiene molto probabile poiché l'attività è svolta più di una volta al mese</t>
  </si>
  <si>
    <t>ACQ_3.8</t>
  </si>
  <si>
    <t>Autorizzazione al pagamento di fatture fittizie o collegate a prestazioni di servizi realmente non eseguiti</t>
  </si>
  <si>
    <t>- Scarsa conoscenza della normativa
- Mancato rispetto delle regole procedurali interne 
- Errore operativo
- Accordi illeciti</t>
  </si>
  <si>
    <t>Incarichi e nomine</t>
  </si>
  <si>
    <t>Attribuzione di incarichi e nomine</t>
  </si>
  <si>
    <t>CONS_1.1</t>
  </si>
  <si>
    <t>L'evento si ritiene molto probabile in quanto la Funzione Risorse Umane, Organizzazione e Comunicazione interna conferisce un elevato numero di consulenze (frequenza mensile)</t>
  </si>
  <si>
    <t>- MOG ex D.Lgs. 231/01 di EUR S.p.A.
- PTPCT di EUR S.p.A.
- Codice etico di EUR S.p.A.</t>
  </si>
  <si>
    <t>CONS_1.2</t>
  </si>
  <si>
    <t>Autorizzazione allo svolgimento di incarichi ai dipendenti in violazione della normativa e/o favorendo il verificarsi di situazioni di conflitto di interessi a danno della Società</t>
  </si>
  <si>
    <t>-Assenza di formalizzazione all'interno del sistema normativo aziendale 
- Errore operativo
- Accordi illeciti</t>
  </si>
  <si>
    <t>L'evento si ritiene poco probabile in quanto la Funzione Risorse Umane, Organizzazione e Comunicazione interna provvede ad autorizzare incarichi ai dipendenti con frequenza annuale</t>
  </si>
  <si>
    <t>Integrare la procedura "Gestione delle Risorse Umane e Organizzazione" con la disciplina dell'autorizzazione allo svolgimento di incarichi extra istituzionali</t>
  </si>
  <si>
    <t>CONS_1.3</t>
  </si>
  <si>
    <t>CONS_1.4</t>
  </si>
  <si>
    <t>CONS_1.5</t>
  </si>
  <si>
    <t>CONS_1.6</t>
  </si>
  <si>
    <t>Impropria predisposizione e approvazione del contratto allo scopo di favorire uno specifico consulente / professionista</t>
  </si>
  <si>
    <t>L'evento si ritiene poco probabile in quanto la Funzione Affari Legali, Compliance e Gestione dei rischi predispone il format contrattuale con una frequenza annuale</t>
  </si>
  <si>
    <t>CONS_1.7</t>
  </si>
  <si>
    <t>CONS_1.8</t>
  </si>
  <si>
    <t>Patrimonio aziendale</t>
  </si>
  <si>
    <t>Specifica</t>
  </si>
  <si>
    <t>Gestione del patrimonio aziendale</t>
  </si>
  <si>
    <t xml:space="preserve">PAT_1.1 </t>
  </si>
  <si>
    <t xml:space="preserve">Impropria predisposizione, in sede di definizione del budget annuale, dei programmi di manutenzione e di pulizia, al fine di favorire un determinato soggetto terzo </t>
  </si>
  <si>
    <t>- Scarsa regolamentazione all'interno del sistema normativo aziendale
- Errore operativo
- Accordi illeciti</t>
  </si>
  <si>
    <t>L'evento si ritiene poco probabile in quanto la predisposizione del programma di manutenzione/pulizia viene effettuata con una frequenza annuale</t>
  </si>
  <si>
    <t>PAT_1.2</t>
  </si>
  <si>
    <t>Mancata/impropria verifica circa la corretta esecuzione del programma di manutenzione o di pulizia, anche in condizioni di emergenza, al fine di favorire un determinato affidatario</t>
  </si>
  <si>
    <t>- Assenza di formalizzazione all'interno del sistema normativo aziendale
- Errore operativo
- Accordi illeciti</t>
  </si>
  <si>
    <t>L'evento si ritiene probabile in quanto la verifica della corretta esecuzione del programma di manutenzione/pulizia viene effettuato con una frequenza trimestrale</t>
  </si>
  <si>
    <t>RSPP</t>
  </si>
  <si>
    <t>L'evento si ritiene probabile in quanto l'attività in oggetto viene svolta trimestralmente.</t>
  </si>
  <si>
    <t>Gestione delle relazioni esterne e della comunicazione</t>
  </si>
  <si>
    <t>Relazioni esterne e Comunicazione</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</si>
  <si>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</si>
  <si>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REL_1.1</t>
  </si>
  <si>
    <t>Impropria cura delle relazioni esterne (per esempio, istituzioni scolastiche, università, soggetti pubblici e privati) al fine di favorire soggetti interni e/o esterni alla Società</t>
  </si>
  <si>
    <t>L'evento si ritiene probabile in quanto la Società intrattiene relazioni esterne con una frequenza trimestrale</t>
  </si>
  <si>
    <t>REL_1.2</t>
  </si>
  <si>
    <t>Impropria cura della comunicazione con soggetti pubblici e privati al fine di promuovere l'immagine aziendale per favorire soggetti interni e/o esterni alla Società</t>
  </si>
  <si>
    <t>L'evento si ritiene molto probabile in quanto la Funzione Comunicazione, Promozione Immagine e rapporti con i Media comunica con soggetti esterni con una frequenza mensile</t>
  </si>
  <si>
    <t>REL_2.1</t>
  </si>
  <si>
    <t>Impropria verifica della completezza, accuratezza e veridicità di tutte le informazioni e dei dati trasmessi all'esterno al fine di favorire soggetti interni e/o esterni alla Società</t>
  </si>
  <si>
    <t>REL_3.1</t>
  </si>
  <si>
    <t>Impropria organizzazione/gestione di eventi/convegni, al fine di organizzare eventi/iniziative che possano favorire determinati soggetti (es. iniziative benefiche a favore di determinati soggetti)</t>
  </si>
  <si>
    <t>L'evento si ritiene probabile in quanto la Società organizza/gestisce eventi/convegni con una frequenza trimestrale</t>
  </si>
  <si>
    <t>REL_4.1</t>
  </si>
  <si>
    <t>Potenzialmente tutti i dipendenti</t>
  </si>
  <si>
    <t>REL_4.2</t>
  </si>
  <si>
    <t>Ricevimento di regalie da parte di dipendenti al fine di deviare dal perseguimento del fine istituzionale della Società</t>
  </si>
  <si>
    <t>Accettare omaggi o altra utilità (inclusi ad es. partecipazione ad eventi, corsi di formazione e convegni, ecc.), al fine di favorire un soggetto terzo</t>
  </si>
  <si>
    <t>Gestione delle sponsorizzazioni</t>
  </si>
  <si>
    <t>REL_5.1</t>
  </si>
  <si>
    <t>Impropria definizione del Piano delle sponsorizzazioni e/o del Piano dei contributi, al fine di favorire determinati soggetti interni e/o esterni alla Società</t>
  </si>
  <si>
    <t>L'evento si ritiene poco probabile in quanto l'attività di definizione del Piano delle sponsorizzazioni viene effettuata con una frequenza annuale</t>
  </si>
  <si>
    <t>REL_5.2</t>
  </si>
  <si>
    <t>Impropria verifica circa le finalità di eventi/iniziative presso cui partecipare e/o da sponsorizzare, al fine di favorire determinati soggetti interni e/o esterni alla Società</t>
  </si>
  <si>
    <t>L'evento si ritiene poco probabile in quanto l'attività di definizione degli eventi/iniziative a cui partecipare/sponsorizzare viene effettuata con una frequenza annuale</t>
  </si>
  <si>
    <t>REL_5.3</t>
  </si>
  <si>
    <t>Impropria formalizzazione del contratto, al fine di favorire determinati soggetti interni e/o esterni alla Società</t>
  </si>
  <si>
    <t>L'evento si ritiene poco probabile in quanto la Società stipula contratti di sponsorizzazione con una frequenza annuale</t>
  </si>
  <si>
    <t>REL_5.4</t>
  </si>
  <si>
    <t>Impropria verifica dell'effettiva esecuzione delle condizioni contrattuali sottese allo svolgimento e realizzazione dei progetti/eventi oggetto di sponsorizzazione, al fine di favorire determinati soggetti interni e/o esterni alla Società</t>
  </si>
  <si>
    <t>REL_5.5</t>
  </si>
  <si>
    <t>Definizione di una strategia di marketing non rispondente agli interessi della società ma volta a premiare interessi particolari</t>
  </si>
  <si>
    <t>L'evento si ritiene poco probabile in quanto la definzione della strategia di marketing viene effettuata con una frequenza annuale</t>
  </si>
  <si>
    <t>REL_5.6</t>
  </si>
  <si>
    <t>Stipula di contratti di sponsorizzazione con soggetti in conflitto di interessi con la Società</t>
  </si>
  <si>
    <t>Gestione del sito web istituzionale</t>
  </si>
  <si>
    <t>REL_6.1</t>
  </si>
  <si>
    <t>Mancata/non corretta gestione dei contenuti del sito web istituzionale al fine di omettere la diffusione di dati/informazioni per favorire interessi particolari</t>
  </si>
  <si>
    <t>L'evento si ritiene probabile in quanto la Funzione Comunicazione, Promozione Immagine e rapporti con i Media provvede ad effettuare pubblicazioni sul sito web istituzionale con frequenza trimestrale</t>
  </si>
  <si>
    <t>REL_7.1</t>
  </si>
  <si>
    <t>Impropria cura delle relazioni esterne per la promozione delle location gestite dalla Società al fine di favorire soggetti interni e/o esterni alla medesima</t>
  </si>
  <si>
    <t>L'evento si ritiene probabile in quanto le relazioni esterne vengono curate dalla Funzione Commerciale e Marketing eventi con una frequanza trimestrale</t>
  </si>
  <si>
    <t>REL_8.1</t>
  </si>
  <si>
    <t>Impropria predisposizione, cura ed implementazione del piano di comunicazione al fine di favorire soggetti interni e/o esterni alla Società</t>
  </si>
  <si>
    <t>L'evento si ritiene poco probabile in quanto il piano della comunicazione della Società viene predisposto con una frequenza annuale</t>
  </si>
  <si>
    <t>Gestione delle entrate, delle spese e del patrimonio</t>
  </si>
  <si>
    <t>FIN_1.1</t>
  </si>
  <si>
    <t>L'evento si ritiene poco probabile in quanto i piani di finanziamento hanno durata a lungo termine (es. annuale)</t>
  </si>
  <si>
    <t>Messa in esercizione nuovo sistema informativo</t>
  </si>
  <si>
    <t>Messa in esercizio nuovo sistema informativo</t>
  </si>
  <si>
    <t>FIN_1.2</t>
  </si>
  <si>
    <t>Omissione ovvero errate/infedeli registrazioni contabili rappresentando strumentalmente per finalità illecite una situazione patrimoniale, economica e finanziaria della Società diversa dalla reale</t>
  </si>
  <si>
    <t>L'evento si ritiene molto probabile in quanto l'attività viene svolta molto frequentemente</t>
  </si>
  <si>
    <t>FIN_2.2</t>
  </si>
  <si>
    <t xml:space="preserve">Falsificazione di documentazione probatoria al fine di ottenere illecite agevolazioni  </t>
  </si>
  <si>
    <t>L'evento si ritiene poco probabile in quanto tale attività non viene svolta frequentemente</t>
  </si>
  <si>
    <t>Utilizzo dei fondi ottenuti tramite finanziamenti/contributi e gestione delle attività di rendicontazione</t>
  </si>
  <si>
    <t>FIN_2.3</t>
  </si>
  <si>
    <t>Gestione delle attività di progettazione opere, attività di Direzione Lavori e Coordinamento della sicurezza</t>
  </si>
  <si>
    <t>Operations</t>
  </si>
  <si>
    <t>OPE_1.1</t>
  </si>
  <si>
    <t>Impropria/mancata verifica della sicurezza sui luoghi di lavoro, relativamente ai cantieri della Società, mediante la verifica dei Piani Operativi di Sicurezza, al fine di favorire l'appaltatore</t>
  </si>
  <si>
    <t>L'evento si ritiene molto probabile in quanto la Direzione Operations controlla la sicurezza sui luoghi di lavoro per i cantieri della Società con una frequenza settimanale</t>
  </si>
  <si>
    <t>OPE_1.2</t>
  </si>
  <si>
    <t>Mancata o insufficiente verifica dell’effettivo stato avanzamento delle attività del fornitore rispetto al cronoprogramma al fine di evitare l’applicazione di penali o la risoluzione del contratto</t>
  </si>
  <si>
    <t>L'evento si ritiene probabile in quanto la Direzione Operations effettua la verifica dello stato di avanzamento delle attività del fornitore rispetto al cronoprogramma con una frequenza trimestrale</t>
  </si>
  <si>
    <t>OPE_1.3</t>
  </si>
  <si>
    <t>Uso improprio delle varianti in corso di esecuzione del contratto al fine di garantire all'impresa aggiudicatrice un prezzo maggiore rispetto a quello stabilito con l'aggiudicazione</t>
  </si>
  <si>
    <t>OPE_1.4</t>
  </si>
  <si>
    <t xml:space="preserve">Esecuzione di interventi edili in assenza delle prescritte licenze/autorizzazioni </t>
  </si>
  <si>
    <t>L'evento si ritiene molto probabile in quanto la Direzione Operations effettua interventi edili con una frequenza mensile</t>
  </si>
  <si>
    <t>Adozione di una specifica regolamentazione delle attività prodromiche all'avvio degli interventi edili</t>
  </si>
  <si>
    <t>OPE_1.5</t>
  </si>
  <si>
    <t>Mancato/non completo controllo degli interventi edili effettuati (verifica delle attività effettuate dal fornitore anche al fine dell'autorizzazione al pagamento della prestazione effettuata)</t>
  </si>
  <si>
    <t>- Assenza di formalizzazione all'interno del sistema normativo aziendale
- Errore operativo
- Accordi illeciri</t>
  </si>
  <si>
    <t>L'evento si ritiene molto probabile in quanto la Direzione Operations effettua il controllo degli interventi edili con una frequenza mensile</t>
  </si>
  <si>
    <t>AFC_1.1</t>
  </si>
  <si>
    <t xml:space="preserve">L'evento si ritiene molto probabile in quanto la Direzione Amministrazione, Finanza e Controllo provvede giornalmente ad effettuare registrazioni contabili </t>
  </si>
  <si>
    <t>AFC_1.2</t>
  </si>
  <si>
    <t xml:space="preserve">Registrazioni contabili non veritiere e/o tempestive strumentali al perseguimento di finalità illecite </t>
  </si>
  <si>
    <t>AFC_1.3</t>
  </si>
  <si>
    <t>AFC_1.4</t>
  </si>
  <si>
    <t>L'evento si ritiene molto probabile in quanto la Società provvede ai pagamenti con una frequenza molto alta</t>
  </si>
  <si>
    <t>AFC_1.5</t>
  </si>
  <si>
    <t>Esecuzione di pagamenti verso fornitori non presenti in anagrafica</t>
  </si>
  <si>
    <t>AFC_1.6</t>
  </si>
  <si>
    <t>Presenza di pagamenti duplicati</t>
  </si>
  <si>
    <t>AFC_2.1</t>
  </si>
  <si>
    <t>Impropria verifica della completezza dei dati utili ai fini delle registrazioni di contabilità generale al fine di favorire soggetti interni e/o esterni alla Società</t>
  </si>
  <si>
    <t>AFC_2.2</t>
  </si>
  <si>
    <t>Mancato/inadeguato rispetto di un iter approvativo delle registrazioni di contabilità generale al fine di favorire soggetti interni e/o esterni alla Società</t>
  </si>
  <si>
    <t>L'evento si ritiene probabile poiché l'attività viene svolta con una frequenza trimestrale</t>
  </si>
  <si>
    <t>AFC_2.3</t>
  </si>
  <si>
    <t>Impropria contabilizzazione di costi di beni e servizi relativi al personale in modo da creare fondi extracontabili per fini corruttivi</t>
  </si>
  <si>
    <t>L'evento si ritiene probabile in quanto la Funzione Risorse Umane, Organizzazione e Comunicazione interna trasmette alla Direzione AFC i dati relativi alla contabilità del personale con una frequenza trimestrale</t>
  </si>
  <si>
    <t>AFC_2.4</t>
  </si>
  <si>
    <t>Impropria verifica della coerenza degli accantonamenti proposti, in modo da creare fondi extracontabili per fini corruttivi</t>
  </si>
  <si>
    <t>L'evento si ritiene probabile in quanto l'attività viene svolta con una frequenza  trimestrale</t>
  </si>
  <si>
    <t>AFC_2.5</t>
  </si>
  <si>
    <t>Impropria redazione e/o approvazione del bilancio al fine di ostacolare l'individuazione di operazioni anomale</t>
  </si>
  <si>
    <t>AFC_3.1</t>
  </si>
  <si>
    <t>Impropria determinazione delle imposte dirette e indirette al fine di favorire la Società mediante il pagamento di imposte inferiori rispetto al dovuto</t>
  </si>
  <si>
    <t>Affari legali e contenzioso</t>
  </si>
  <si>
    <t xml:space="preserve">Affari societari, legali e contenzioso </t>
  </si>
  <si>
    <t>LEG_1.1</t>
  </si>
  <si>
    <t>Disomogeneità nella valutazione delle richieste di iscrizione al fine di favorire interessi particolari</t>
  </si>
  <si>
    <t>-Mancato rispetto delle regole procedurali interne 
- Errore operativo
- Accordi illeciti</t>
  </si>
  <si>
    <t>L'evento si ritiene probabile in quanto la Funzione Affari legali, Compliance e Gestione dei rischi effettua la valutazione delle richieste di iscrizione dei professionisti legali all'albo dei professionisti legali con una frequenza trimestrale</t>
  </si>
  <si>
    <t>LEG_1.2</t>
  </si>
  <si>
    <t>Mancata comunicazione all'interessato dell'esito della domanda di iscrizione al fine di favorire interessi particolari</t>
  </si>
  <si>
    <t>LEG_1.3</t>
  </si>
  <si>
    <t>Abuso di discrezionalità nell'iscrizione/non iscrizione di un legale esterno</t>
  </si>
  <si>
    <t>- Mancato rispetto delle regole procedurali interne 
- Errore operativo
- Accordi illeciti</t>
  </si>
  <si>
    <t>LEG_2.1</t>
  </si>
  <si>
    <t>L'evento si ritiene probabile in quanto il conferimento di incarichi a professionisti legali esterni viene effettuato con una frequenza trimestrale</t>
  </si>
  <si>
    <t>LEG_2.2</t>
  </si>
  <si>
    <t>LEG_2.3</t>
  </si>
  <si>
    <t>LEG_2.4</t>
  </si>
  <si>
    <t>- Scarsa conoscenza della normativa
- Mancato rispetto delle regole procedurali interne
- Errore operativo
- Accordi illeciti</t>
  </si>
  <si>
    <t>LEG_2.5</t>
  </si>
  <si>
    <t>Mancato rispetto delle tempistiche previste dalla normativa in materia di trasparenza per la pubblicazione dell'incarico conferito</t>
  </si>
  <si>
    <t>-Scarsa conoscenza della normativa
- Assenza di formalizzazione all'interno del sistema normativo aziendale
- Errore operativo
- Accordi illeciti</t>
  </si>
  <si>
    <t>LEG_2.6</t>
  </si>
  <si>
    <t>Mancato monitoraggio dello stato dei contenziosi della Società</t>
  </si>
  <si>
    <t>L'evento si ritiene molto probabile in quanto l'attività di monitoraggio dei contenziosi della Società viene svolta con una frequenza mensile</t>
  </si>
  <si>
    <t>LEG_2.7</t>
  </si>
  <si>
    <t>Mancato/ritardato avvio di azioni legali per contenziosi attivi al fine di favorire/tutelare interessi di terzi e di altri dipendenti</t>
  </si>
  <si>
    <t>L'evento si ritiene probabile in quanto l'attività in questione viene svolta con una frequenza trimestrale</t>
  </si>
  <si>
    <t>Predisposizione di contratti</t>
  </si>
  <si>
    <t>LEG_3.1</t>
  </si>
  <si>
    <t>Definizione/modifica di clausole contrattuali volte a favorire soggetti terzi</t>
  </si>
  <si>
    <t>LEG_4.1</t>
  </si>
  <si>
    <t>Impropria gestione dei rapporti con parti terze per la definizione di accordi transattivi nell'ambito di contenziosi (giudiziali o stragiudiziali) intrapresi, al fine di favorire interessi di terzi</t>
  </si>
  <si>
    <t>L'evento si ritiene poco probabile in quanto la Società sottoscrive un numero esiguo di accordi transattivi (frequenza annuale)</t>
  </si>
  <si>
    <t>Gestione dei sinistri e recupero crediti</t>
  </si>
  <si>
    <t>LEG_5.1</t>
  </si>
  <si>
    <t>L'evento si ritiene molto probabile in quanto la Società provvede giornalmente alla rilevazione degli incassi</t>
  </si>
  <si>
    <t>LEG_5.2</t>
  </si>
  <si>
    <t>Mancata e/o impropria attività di sollecito dei crediti scaduti, al fine di favorire gli interessi di una controparte terza debitrice</t>
  </si>
  <si>
    <t>L'evento si ritiene probabile in quanto l'attività di sollecito dei crediti scaduti pervenuti alla Funzione Affari Legali, Compliance e Gestione dei rischi viene svolta con una frequenza trimestrale</t>
  </si>
  <si>
    <t>Gestione delle visite ispettive</t>
  </si>
  <si>
    <t>LEG_6.1</t>
  </si>
  <si>
    <t xml:space="preserve">Induzione di un soggetto ispettore ad omettere o ritardare ovvero compiere un atto contrario ai propri doveri di ufficio </t>
  </si>
  <si>
    <t>L'evento si ritiene poco probabile in quanto la Società è stata destinataria di un numero esiguo di visite ispettive (frequenza annuale)</t>
  </si>
  <si>
    <t>Gestione delle attività di compliance</t>
  </si>
  <si>
    <t>LEG_7.1</t>
  </si>
  <si>
    <t>Omessa e/o inefficace svolgimento delle attività di controllo previste dalla normativa di riferimento al fine di favorire fenomeni corruttivi</t>
  </si>
  <si>
    <t>L'evento si ritiene molto probabile in quanto l'attività di controllo viene svolta con frequenza mensile</t>
  </si>
  <si>
    <t xml:space="preserve">Acquisizione e gestione del personale </t>
  </si>
  <si>
    <t>Risorse umane e organizzazione</t>
  </si>
  <si>
    <t>RUO_1.1</t>
  </si>
  <si>
    <t xml:space="preserve">L'evento si ritiene probabile in quanto le assunzioni vengono effettuate con una frequenza trimestrale </t>
  </si>
  <si>
    <t xml:space="preserve">- Mancato rispetto delle regole procedurali interne
- Errore operativo
- Accordi illeciti </t>
  </si>
  <si>
    <t>Impropria pianificazione del fabbisogno annuale delle assunzioni al fine di sostenere future richieste di assunzione in corso d'anno non necessarie</t>
  </si>
  <si>
    <t>Richiedente nuova risorsa</t>
  </si>
  <si>
    <t>RUO_1.2</t>
  </si>
  <si>
    <t>RUO_1.3</t>
  </si>
  <si>
    <t xml:space="preserve">Invalide procedure di stabilizzazione di personale a tempo determinato </t>
  </si>
  <si>
    <t>- MOG ex d.lgs. 231/01 di EUR S.p.A
- PTPCT ex l. 190/12 di EUR S.p.A.
- Codice Etico di Eur S.p.A.</t>
  </si>
  <si>
    <t>L'evento si ritiene probabile in quanto l'attività di consolidamento delle risorse assunte con un contratto a tempo indeterminato viene effettuata con una frequenza trimestrale</t>
  </si>
  <si>
    <t>Integrare la procedura "Gestione delle Risorse Umane e Organizzazione" con la disciplina della stabilizzazione di risorse assunte con contratto a tempo determinato</t>
  </si>
  <si>
    <t>RUO_1.4</t>
  </si>
  <si>
    <t>RUO_1.5</t>
  </si>
  <si>
    <t>RUO_1.6</t>
  </si>
  <si>
    <t>Non adeguata pubblicità dell'Avviso di selezione al fine di favorire un particolare candidato</t>
  </si>
  <si>
    <t>L'evento si ritiene probabile in quanto la Società effettua assunzioni con una frequenza trimestrale</t>
  </si>
  <si>
    <t>RUO_1.7</t>
  </si>
  <si>
    <t>Impropria identificazione del livello retributivo e dell'inquadramento contrattuale della risorsa selezionata</t>
  </si>
  <si>
    <t>L'evento si ritiene probabile in quanto la Funzione Risorse Umane, Organizzazione e Comunicazione interna  effettua l'attività con una frequenza trimestrale</t>
  </si>
  <si>
    <t>RUO_1.8</t>
  </si>
  <si>
    <t>Assunzione di personale in situazione di conflitto di interessi con la Società</t>
  </si>
  <si>
    <t xml:space="preserve">L'evento si ritiene probabile in quanto la Società effettua assunzioni con una frequenza trimestrale </t>
  </si>
  <si>
    <t>RUO_1.9</t>
  </si>
  <si>
    <t xml:space="preserve">Partecipazione alla commissione di selezione del personale di dipendenti in conflitto di interessi </t>
  </si>
  <si>
    <t>- MOG ex d.lgs. 231/01 di EUR S.p.A
- PTPCT ex l. 190/12 di EUR S.p.A.
- Codice Etico di EUR S.p.A.</t>
  </si>
  <si>
    <t>RUO_2.1</t>
  </si>
  <si>
    <t>Definizione di piani di sviluppo di carriera e di incentivazione non coerenti con le esigenze della Società in termini di professionalità e di competenze manageriali, al fine di favorire avanzamenti di carriera di specifici soggetti</t>
  </si>
  <si>
    <t>- Mancato rispetto delle regole procedurali interne
- Assenza di archiviazione della documentazione
- Errore operativo
- Accordi illeciti</t>
  </si>
  <si>
    <t>RUO_2.2</t>
  </si>
  <si>
    <t xml:space="preserve">- Scarsa regolamentazione all'interno del sistema normativo aziendale
- Assenza di acrhiviazione della documentazione
- Errore operativo
- Accordi illeciti </t>
  </si>
  <si>
    <t>L'evento si ritiene poco probabile in quanto l'attività di valutazione delle performance viene svolta con una frequenza annuale</t>
  </si>
  <si>
    <t>RUO_2.3</t>
  </si>
  <si>
    <t>- Mancato rispetto delle regole procedurali interne
- Assenza di tracciabilità
- Assenza di archiviazione della documentazione
- Errore operativo
- Accordi illeciti</t>
  </si>
  <si>
    <t>RUO_2.4</t>
  </si>
  <si>
    <t xml:space="preserve">- Scarsa regolamentazione all'interno del sistema normativo aziendale
- Errore operativo
- Accordi illeciti </t>
  </si>
  <si>
    <t>RUO_2.5</t>
  </si>
  <si>
    <t>Inadeguata attuazione delle politiche retributive e/o di politiche per i benefit aziendali, al fine di favorire una specifica risorsa o gruppo di risorse</t>
  </si>
  <si>
    <t>RUO_2.6</t>
  </si>
  <si>
    <t>L'evento si ritiene probabile in quanto l'attività di gestione degli anticipi per missioni avviene con una frequenza trimestrale</t>
  </si>
  <si>
    <t>RUO_2.7</t>
  </si>
  <si>
    <t>L'evento si ritiene probabile in quanto l'attività di rimborso spese viene svolta con  una frequenza trimestrale</t>
  </si>
  <si>
    <t>RUO_2.8</t>
  </si>
  <si>
    <t>Impropria gestione delle attività di rendicontazione delle note spese, al fine di favorire una specifica risorsa e/o creare provviste di denaro per fini corruttivi</t>
  </si>
  <si>
    <t>RUO_2.9</t>
  </si>
  <si>
    <t>L'evento si ritiene molto probabile in quanto l'attività viene svolta con frequenza mensile</t>
  </si>
  <si>
    <t>RUO_2.10</t>
  </si>
  <si>
    <t>L'evento si ritiene probabile in quanto l'attività viene svolta  con una frequenza trimestrale</t>
  </si>
  <si>
    <t>RUO_2.12</t>
  </si>
  <si>
    <t>L'evento si ritiene molto probabile in quanto la Funzione Risorse Umane, Organizzazione e Comunicazione interna effettua l'attività di gestione dei contributi previdenziali e assistenziali del personale con una frequenza mensile</t>
  </si>
  <si>
    <t>Non corretta gestione delle busta paga dei dipendenti (imputazione ferie, retribuzione, detrazioni)</t>
  </si>
  <si>
    <t>L'evento si ritiene molto probabile in quanto l'attività di gestione delle buste paga viene svolta con una frequenza mensile</t>
  </si>
  <si>
    <t>RUO_3.1</t>
  </si>
  <si>
    <t>L'evento si ritiene molto probabile in quanto l'attività viene svolta con una frequenza mensile</t>
  </si>
  <si>
    <t>RUO_3.2</t>
  </si>
  <si>
    <t>Mancata richiesta di feedback al dipendente che ha seguito un corso di formazione pagato dalla Società sulla qualità della formazione ricevuta</t>
  </si>
  <si>
    <t>Integrare la procedura "Gestione delle Risorse Umane e Organizzazione" con la previsione di richiesta di trasmissione di feedback da parte del dipendente in merito ai corsi di formazione pagati dalla Società.</t>
  </si>
  <si>
    <t>Gestione del protocollo aziendale</t>
  </si>
  <si>
    <t>RUO_3.3</t>
  </si>
  <si>
    <t>Non corretto utilizzo del protocollo aziendale (alterazione dell'ordine cronologico di protocollazione dei documenti o della priorità di gestione della corrispondenza)</t>
  </si>
  <si>
    <t>Gestione della portineria</t>
  </si>
  <si>
    <t>RUO_3.4</t>
  </si>
  <si>
    <t>Accesso ai locali della Società da parte di soggetti non autorizzati</t>
  </si>
  <si>
    <t>- MOG ex d.lgs. 231/01 di EUR S.p.A
- PTPCT ex l. 190/12 di EUR S.p.A.
- Codice Etico di EUR S.p.A.
- Disposizione Organizzativa relativa al servizio di portineria e accoglienza</t>
  </si>
  <si>
    <t>Gestione dei rapporti con la Pubblica Amministrazione</t>
  </si>
  <si>
    <t>Gestione dei rapporti con i soggetti appartenenti alla Pubblica Amministrazione</t>
  </si>
  <si>
    <t>RPA_1.1</t>
  </si>
  <si>
    <t>Impropria gestione dei rapporti di "alto profilo" intrattenuti dalla Società con Enti Istituzionali e/o Enti territoriali, al fine di favorire soggetti interni e/o esterni alla Società</t>
  </si>
  <si>
    <t>- Scarsa regolamentazione all'interno del sistema normativo aziendale
- Assenza di tracciabilità
- Assenza di segregazione dei compiti
- Errore operativo
- Accordi illeciti</t>
  </si>
  <si>
    <t>L'evento si ritiene probabile in quanto l'attività viene svolta con frequenza trimestrale</t>
  </si>
  <si>
    <t>Aggiornamento della procedura Gestione dei Rapporti con la Pubblica Amministrazione</t>
  </si>
  <si>
    <t>RPCT</t>
  </si>
  <si>
    <t>RPA_1.2</t>
  </si>
  <si>
    <t>Impropria gestione dei rapporti con Enti pubblici, al fine di ottenere certificazioni, autorizzazioni e/o licenze in mancanza del possesso dei necessari requisiti per gli eventi organizzati dalla Società</t>
  </si>
  <si>
    <t>RPA_1.3</t>
  </si>
  <si>
    <t>Carente tracciabilità dei rapporti con le istituzioni locali/nazionali per favorire interessi particolari</t>
  </si>
  <si>
    <t>L'evento si ritiene probabile in quanto l'attività viene svolta con una frequenza trimestrale</t>
  </si>
  <si>
    <t>RPA_1.4</t>
  </si>
  <si>
    <t>Corruzione di un pubblico ufficiale/incaricato di un pubblco servizio per l'ottenimento di autorizzazioni, licenze, permessi in minor tempo rispetto a quello previsto dalle procedure o in assenza dei requisiti necessari previsti</t>
  </si>
  <si>
    <t>L'evento si ritiene probabile in quanto la Direzione Operations intrattiene rapporti con la PA con una frequenza trimestrale</t>
  </si>
  <si>
    <t>Aggiornamento della procedura Gestione dei rapporti con la Pubblica Amministrazione</t>
  </si>
  <si>
    <t>Controlli, verifiche, ispezioni e sanzioni</t>
  </si>
  <si>
    <t>RPA_2.1</t>
  </si>
  <si>
    <t>Impropria gestione dei rapporti con le Autorità Amministrative Indipendenti (ad es. Autorità Garante per la Protezione dei Dati Personali) in occasione di verifiche e ispezioni da parte delle stesse</t>
  </si>
  <si>
    <t>-Scarsa regolamentazione all'interno del sistema normativo aziendale
- Errore operativo
- Accordi illeciti</t>
  </si>
  <si>
    <t>L'evento si ritiene poco probabile in quanto la frequenza con cui le ispezioni sono state condotte all'interno della Società è molto bassa. In particolare, è da vari anni che non vengono sottoposti a ispezioni.</t>
  </si>
  <si>
    <t>RPA_2.2</t>
  </si>
  <si>
    <t>RPA_3.1</t>
  </si>
  <si>
    <t>RPA_3.2</t>
  </si>
  <si>
    <t>Partecipazione alle ispezioni da parte degli enti preposti di soggetti non preventivamente autorizzati</t>
  </si>
  <si>
    <t>RPA_3.3</t>
  </si>
  <si>
    <t xml:space="preserve">Mancata predisposizione di verbali delle ispezioni ricevute </t>
  </si>
  <si>
    <t>RPA_3.4</t>
  </si>
  <si>
    <t>RPA_3.5</t>
  </si>
  <si>
    <t>Gestione delle attività commerciali</t>
  </si>
  <si>
    <t>Ciclo Attivo</t>
  </si>
  <si>
    <t>Sviluppo di nuove opportunità commerciali nei confronti di potenziali conduttori ed eventuale successiva negoziazione commerciale</t>
  </si>
  <si>
    <t>CAT_1.1</t>
  </si>
  <si>
    <t>Impropria predisposizione e invio dell’offerta commerciale al fine di favorire soggetti interni e/o esterni alla Società</t>
  </si>
  <si>
    <t>CAT_1.2</t>
  </si>
  <si>
    <t>Impropria gestione delle variazioni della proposta di offerta a seguito della negoziazione con il cliente, al fine di favorire soggetti interni e/o esterni alla Società</t>
  </si>
  <si>
    <t>CAT_1.3</t>
  </si>
  <si>
    <t>Impropria stima dell'immobile finalizzata ad affittare questo a prezzi più bassi rispetto al valore di mercato, così da far realizzare un indebito vantaggio economico all'affittuario</t>
  </si>
  <si>
    <t>CAT_1.4</t>
  </si>
  <si>
    <t>Formulazione impropria delle caratteristiche del bene in affitto nella pubblicazione della manifestazione di interesse e/o impropria gestione della fase di trattiva tra proprietario e affittuario al fine di favorire l'affittuario</t>
  </si>
  <si>
    <t>CAT_2.1</t>
  </si>
  <si>
    <t xml:space="preserve">Impropria negoziazione del contratto al fine di favorire soggetti interni e/o esterni alla Società </t>
  </si>
  <si>
    <t>CAT_2.2</t>
  </si>
  <si>
    <t>Mancata/non corretta indagine preliminare sui potenziali conduttori volta alla verifica dell'affidabilità etico-reputazionale dei medesimi</t>
  </si>
  <si>
    <t xml:space="preserve">- Mancato rispetto delle regole procedurali interne
- Assenza di segregazione delle funzioni
- Errore operativo
- Accordi illeciti </t>
  </si>
  <si>
    <t>Messa in esercizio del nuovo sistema informativo</t>
  </si>
  <si>
    <t>Stipula dei contratti di locazione / contratti di servizio</t>
  </si>
  <si>
    <t>CAT_3.1</t>
  </si>
  <si>
    <t>Stipula di contratti di locazione con soggetti in conflitto di interessi con la Società</t>
  </si>
  <si>
    <t>CAT_3.2</t>
  </si>
  <si>
    <t>Impropria stipula del contratto di locazione al fine di favorire soggetti interni e/o esterni alla Società (es. concedendo un immobile in locazione a un prezzo più basso)</t>
  </si>
  <si>
    <t>CAT_3.3</t>
  </si>
  <si>
    <t>Improprio monitoraggio della corretta esecuzione del contratto al fine di favorire soggetti interni e/o esterni alla Società</t>
  </si>
  <si>
    <t>Esecuzione dei contratti di locazione / contratti di servizio</t>
  </si>
  <si>
    <t>CAT_3.4</t>
  </si>
  <si>
    <t>Impropria gestione di situazioni sopravvenute al contratto (es. nel caso di mancata rilevazione di situazioni di irregolarità contrattuali), al fine di favorire soggetti interni e/o esterni alla Società</t>
  </si>
  <si>
    <t>CAT_3.5</t>
  </si>
  <si>
    <t>Concessione di piani di rientro a soggetti non in grado di onorarli</t>
  </si>
  <si>
    <t xml:space="preserve">- Assenza di formalizzazione all'interno del sistema normativo aziendale
- Errore operativo
- Accordi illeciti </t>
  </si>
  <si>
    <t>Integrare la procedura "Gestione del patrimonio immobiliare" con l'inserimento della disciplina relativa alla concessione dei piani di rientro</t>
  </si>
  <si>
    <t>Erogazione di servizi aggiuntivi alla locazione</t>
  </si>
  <si>
    <t>CAT_4.1</t>
  </si>
  <si>
    <t>Fissazione di prezzi per i servizi aggiuntivi alla locazione inferiori a quelli di listino</t>
  </si>
  <si>
    <t>CAT_4.2</t>
  </si>
  <si>
    <t>CAT_5.1</t>
  </si>
  <si>
    <t>Organizzazione/gestione di eventi non in linea con gli obiettivi definiti dalla governance, al fine di organizzare eventi che possano favorire determinati soggetti</t>
  </si>
  <si>
    <t>CAT_6.1</t>
  </si>
  <si>
    <t>L'evento si ritiene probabile in quanto la Società predispone ed invia offerte commerciali con una frequenza trimestrale</t>
  </si>
  <si>
    <t>CAT_6.2</t>
  </si>
  <si>
    <t>Mancata/non corretta indagine preliminare (anche reddituale) sui potenziali clienti volta alla verifica dell'affidabilità etico-reputazionale dei medesimi</t>
  </si>
  <si>
    <t>L'evento si ritiene molto probabile in quanto la Società effettua indagini preliminari sui potenziali clienti con una frequenza mensile</t>
  </si>
  <si>
    <t>CAT_6.3</t>
  </si>
  <si>
    <t>Impropria determinazione dei prezzi dei servizi aggiuntivi alla locazione temporanea, finalizzata ad erogare i medesimi a prezzi più bassi rispetto a quelli stabiliti</t>
  </si>
  <si>
    <t>L'evento si ritiene molto probabile in quanto la Società effettua la determinazione dei prezzi dei servizi aggiuntivi alla locazione temporanea con una frequenza trimestrale</t>
  </si>
  <si>
    <t>CAT_6.4</t>
  </si>
  <si>
    <t>L'evento si ritiene molto probabile in quanto la determinazione delle offerte commerciali vengono effettuate con una frequenza trimestrale</t>
  </si>
  <si>
    <t>CAT_7.1</t>
  </si>
  <si>
    <t>Stipula di contratti di locazione temporanea con soggetti in conflitto di interessi con la Società</t>
  </si>
  <si>
    <t>L'evento si ritiene probabile in quanto la Società stipula contratti di locazione temporanea con una frequenza trimestrale</t>
  </si>
  <si>
    <t>CAT_8.1</t>
  </si>
  <si>
    <t>- Assenza di formalizzazione all'interno del sistema normativo aziendale
- Assenza di tracciabilità
- Errore operativo
- Accordi illeciti</t>
  </si>
  <si>
    <t>L'evento si ritiene molto probabile in quanto la Società effettua il monitoraggio della corretta esecuzione dei contratti di locazione temporanea con una frequenza mensile</t>
  </si>
  <si>
    <t>CAT_8.2</t>
  </si>
  <si>
    <t>Omessa/non corretta contestazione di un inadempimento contrattuale al fine di favorire il cliente</t>
  </si>
  <si>
    <t>L'evento si ritiene molto probabile in quanto l'attività di monitoraggio sul pagamento da parte dei clienti del canone della locazione temporanea viene effettuata con una frequenza mensile</t>
  </si>
  <si>
    <t>Pianificazione e controllo del budget</t>
  </si>
  <si>
    <t>Predisposizione ed eventuali revisioni del budget dei costi annuali</t>
  </si>
  <si>
    <t>BGT_1.1</t>
  </si>
  <si>
    <t xml:space="preserve">Impropria definizione del budget nella valutazione dei fabbisogni, al fine di prevedere ulteriori costi per l'azienda, strumentali ad attività corruttive </t>
  </si>
  <si>
    <t>Grave</t>
  </si>
  <si>
    <t>Poco probabile</t>
  </si>
  <si>
    <t>L'evento si ritiene poco probabile in quanto l'attività viene svolta con una frequenza annuale</t>
  </si>
  <si>
    <t>Medio</t>
  </si>
  <si>
    <t>Efficace</t>
  </si>
  <si>
    <t>Basso</t>
  </si>
  <si>
    <t>BGT_1.2</t>
  </si>
  <si>
    <t>BGT_1.3</t>
  </si>
  <si>
    <t xml:space="preserve">Profilazione delle utenze del sistema amministrativo contabile non aggiornate sulla base delle modifiche organizzative </t>
  </si>
  <si>
    <t xml:space="preserve">- Mancato rispetto delle regole procedurali interne
- Assenza di archiviazione della documentazione
- Errore operativo
- Accordi illeciti </t>
  </si>
  <si>
    <t>L'evento si ritiene poco probabile in quanto le modifiche organizzative, tali da richiedere un aggiornamento della profilazione delle utenze del sistema amministrativo contabile, non sono particolarmente frequenti</t>
  </si>
  <si>
    <t>BGT_1.4</t>
  </si>
  <si>
    <t>Molto probabile</t>
  </si>
  <si>
    <t>L'evento si ritiene molto probabile in quanto è molto frequente la gestione di voci extra-budget</t>
  </si>
  <si>
    <t>Alto</t>
  </si>
  <si>
    <t>Probabile</t>
  </si>
  <si>
    <t>Impropria gestione delle voci extra-budget, in violazione delle policy aziendali, al fine di favorire soggetti interni e/o esterni alla Società</t>
  </si>
  <si>
    <t>L'impatto si ritiene grave in quanto l'eventuale impropria gestione delle voci extra budget in violazione delle policy aziendali, causerebbe conseguenze gravi, in termini economici, operativi e reputazionali, per la Società</t>
  </si>
  <si>
    <t>Gestione degli adempimenti societari</t>
  </si>
  <si>
    <t>Gestione Assemblee e altri adempimenti societari</t>
  </si>
  <si>
    <t xml:space="preserve">Custodia e tenuta dei Libri Sociali </t>
  </si>
  <si>
    <t>ASS_1.1</t>
  </si>
  <si>
    <t>Utilizzo improprio di procure e deleghe aziendali per scopo corruttivo</t>
  </si>
  <si>
    <t>L'evento si ritiene poco probabile in quanto il conferimento di procure e deleghe viene svolta con una frequenza annuale</t>
  </si>
  <si>
    <t>ASS_1.2</t>
  </si>
  <si>
    <t>Mancata o non corretta tenuta dei libri sociali e dei verbali ivi contenuti, al fine di impedire od ostacolare lo svolgimento di eventuali attività di controllo (socio, società di revisione/Collegio Sindacale, soggetti terzi) nonché l'accesso di soggetti non autorizzati</t>
  </si>
  <si>
    <t>L'evento si ritiene poco probabile stante l'esiguo numero di richieste di consultazione dei libri sociali (frequenza annuale)</t>
  </si>
  <si>
    <t>ASS_1.3</t>
  </si>
  <si>
    <t xml:space="preserve">Mancata o non corretta gestione degli adempimenti pre riunione degli organi societari (ad esempio mancato/o non completo invio della documentazione ai soci/consiglieri/sindaci) </t>
  </si>
  <si>
    <t>L'evento si ritiene molto probabile in quanto l'effettuazione degli adempimenti pre riunione degli organi societari vengono svolti con una frequenza mensile</t>
  </si>
  <si>
    <t>ASS_1.4</t>
  </si>
  <si>
    <t xml:space="preserve">Mancata o non corretta gestione degli adempimenti post riunione degli organi societari (ad esempio mancato deposito verbali presso la CCIAA) </t>
  </si>
  <si>
    <t>L'evento si ritiene molto probabile in quanto l'effettuazione degli adempimenti post riunione degli organi societari vengono svolti con una frequenza mensile</t>
  </si>
  <si>
    <t>Gestione degli aspetti di salute e sicurezza all'interno del luogo di lavoro</t>
  </si>
  <si>
    <t>Attività di prevenzione, sistema di vigilanza e assistenza in materia di sicurezza sul lavoro</t>
  </si>
  <si>
    <t>SPP</t>
  </si>
  <si>
    <t>SSL_1.1</t>
  </si>
  <si>
    <t>Impropria definizione del Piano di formazione, informazione in ambito di salute e sicurezza sul lavoro, al fine di sostenere future richieste di formative in corso d'anno non necessarie</t>
  </si>
  <si>
    <t>L'evento si ritiene poco probabile in quanto la definizione del Piano di formazione, informazione in ambito SSL viene effettuata con una frequenza annuale</t>
  </si>
  <si>
    <t>SSL_1.2</t>
  </si>
  <si>
    <t>Mancata o non corretta erogazione della formazione in materia di SSL</t>
  </si>
  <si>
    <t>- Scarsa conoscenza della normativa
- Errore operativo
- Accordi illeciti</t>
  </si>
  <si>
    <t>L'evento si ritiene poco probabile in quanto l'erogazione della formazione in materia di SSL viene effettuata con una frequenza annuale</t>
  </si>
  <si>
    <t>SSL_1.3</t>
  </si>
  <si>
    <t>Errato/Improprio svolgimento della procedura d'indagine "infortuni e Near Miss", al fine di occultare un eventuale errore individuale da parte di un dipendente</t>
  </si>
  <si>
    <t>- MOG ex d.lgs. 231/01 di EUR S.p.A.
- PTPCT ex l. 190/12 di EUR S.p.A.
- Codice Etico di EUR S.p.A.</t>
  </si>
  <si>
    <t>L'evento si ritiene poco probabile in quanto, ad oggi, l'evento rischioso non si è mai verificato</t>
  </si>
  <si>
    <t>SSL_1.4</t>
  </si>
  <si>
    <t>Mancata/non corretta definizione del sistema di procure/deleghe/nomine in materia di salute e sicurezza sul lavoro (RSPP, ASPP, RLS, Medico competente, etc)</t>
  </si>
  <si>
    <t>L'evento si ritiene poco probabile in quanto l'attività di conferimento delle procure/deleghe/nomine in materia SSL viene effettuata con una frequenza annuale</t>
  </si>
  <si>
    <t>SSL_1.5</t>
  </si>
  <si>
    <t>Mancata/non completa verifica periodica sul rispetto delle prescrizioni in materia di salute e sicurezza sul lavoro previste dalla normativa e dal SSL</t>
  </si>
  <si>
    <t>L'evento si ritiene probabile in quanto la verifica sul rispetto delle prescrizioni in materia di SSL viene effettuata con una frequenza annuale</t>
  </si>
  <si>
    <t>Redazione e aggiornamento del Documento di Valutazione dei Rischi</t>
  </si>
  <si>
    <t>SSL_2.1</t>
  </si>
  <si>
    <t>Mancata/non corretta valutazione dei rischi aziendali</t>
  </si>
  <si>
    <t>L'evento si ritiene poco probabile in quanto la valutazione dei rischi aziendali viene effettuata con una frequenza annuale</t>
  </si>
  <si>
    <t>SSL_2.2</t>
  </si>
  <si>
    <t>Impropria classificazione e valutazione dei rischi, al fine di avvantaggiare un fornitore di specifici DPI</t>
  </si>
  <si>
    <t>L'evento si ritiene poco probabile in quanto l'acquisto di DPI viene effettuato con una frequenza annuale</t>
  </si>
  <si>
    <t>Sorveglianza sanitaria sul personale</t>
  </si>
  <si>
    <t>SSL_3.1</t>
  </si>
  <si>
    <t>Mancata esecuzione della visita medica a vantaggio del dipendente che altrimenti non potrebbe svolgere quella determinata mansione</t>
  </si>
  <si>
    <t>L'evento si ritiene poco probabile in quanto la visita medica periodica del personale viene effettuata con una frequenza annuale</t>
  </si>
  <si>
    <t>Gestione degli aspetti ambientali</t>
  </si>
  <si>
    <t>Gestione degli adempimenti in materia ambientale ai sensi del d.lgs. 121/2011</t>
  </si>
  <si>
    <t>AMB_1.1</t>
  </si>
  <si>
    <t>Impropria classificazione dei rifiuti prodotti (ad es. classificazione del rifiuto come "rifiuto speciale" o "rifiuto pericoloso" invece che "rifiuto urbano"), al fine di avvalersi di un determinato soggetto terzo per l'analisi del rifiuto e la relativa attribuzione del codice CER</t>
  </si>
  <si>
    <t>L'evento si ritiene probabile in quanto la verifica dei rifiuti prodotti nei cantieri viene effettuata con una frequenza trimestrale</t>
  </si>
  <si>
    <t>AMB_1.2</t>
  </si>
  <si>
    <t>Impropria predisposizione del registro di carico/scarico dei rifiuti, al fine di favorire un determinato soggetto terzo</t>
  </si>
  <si>
    <t>AMB_1.3</t>
  </si>
  <si>
    <t>Mancata/impropria verifica circa la veridicità dei dati riportati dal trasportatore terzo all'interno del formulario di identificazione dei rifiuti con quanto riportato nelle autorizzazioni vigenti del trasportatore, al fine di favorire lo stesso</t>
  </si>
  <si>
    <t>L'evento si ritiene poco probabile in quanto la verifica della veridicità dei dati riportati dal trasportatore all'interno del formulario di identificazione dei rifiuti viene effettuata con una frequenza annuale</t>
  </si>
  <si>
    <t>AMB_1.4</t>
  </si>
  <si>
    <t>Mancato monitoraggio dei soggetti terzi individuati per il trasporto/smaltimento/recupero/intermediazione dei rifiuti, al fine di favorire gli stessi</t>
  </si>
  <si>
    <t>L'evento si ritiene  poco probabile in quanto il monitoraggio dei soggetti terzi individuati per il trasporto/smaltimento/recupero/intermediazione dei rifiuti viene effettuata con frequenza annuale</t>
  </si>
  <si>
    <t>Gestione dei sistemi informatici</t>
  </si>
  <si>
    <t>Gestione infrastrutture informatiche</t>
  </si>
  <si>
    <t>ICT_1.1</t>
  </si>
  <si>
    <t>Impropria definizione del "Piano di gestione e sviluppo delle tecnologie", al fine di favorire un soggetto terzo</t>
  </si>
  <si>
    <t>L'evento si ritiene probabile in quanto l'acquisto di software per esigenze non programmate avviene con una frequenza trimestrale</t>
  </si>
  <si>
    <t>ICT_1.2</t>
  </si>
  <si>
    <t>Impropria identificazione dei fabbisogni/esigenze relative ai sistemi informativi, al fine di favorire un determinato fornitore</t>
  </si>
  <si>
    <t>L'evento si ritiene probabile in quanto la Funzione Staff IT provvede all'acquisto di software con una frequenza trimestrale</t>
  </si>
  <si>
    <t>ICT_1.3</t>
  </si>
  <si>
    <t>Improprio e incontrollato sviluppo delle applicazioni e delle infrastrutture informatiche della Società, al fine di favorire soggetti terzi (es. fornitori di particolari software)</t>
  </si>
  <si>
    <t>ICT_1.4</t>
  </si>
  <si>
    <t>Mancata e/o inaccurata gestione del sistema informatico aziendale (ad es. inaccurata gestione della sicurezza IT), al fine di favorire l'accesso ai sistemi informativi/intrusioni esterne finalizzate ad estrarre documenti/informazioni aziendali riservati-sensibili da diffondere a terzi ed ottenere in tal modo un vantaggio per sé o per terzi</t>
  </si>
  <si>
    <t>L'evento si ritiene molto probabile in quanto l'attività di accesso al sistema informativo aziendale viene effettuato con una frequenza mensile</t>
  </si>
  <si>
    <t>Implementazione e gestione della sicurezza dei dati informatici</t>
  </si>
  <si>
    <t>ICT_2.1</t>
  </si>
  <si>
    <t>Mancata e/o inaccurata gestione del sistema informatico aziendale (ad es.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</si>
  <si>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L'evento si ritiene probabile in quanto l'accesso fisico ai locali che custodiscono il sistema informativo avviene con una frequenza trimestrale</t>
  </si>
  <si>
    <t>ICT_2.2</t>
  </si>
  <si>
    <t>Estrazione dai sistemi informativi di informazioni personali sensibili e conseguente diffusione a terzi</t>
  </si>
  <si>
    <t>ICT_2.3</t>
  </si>
  <si>
    <t>Diffusione a terzi dei codici di accesso ai sistemi informativi aziendali</t>
  </si>
  <si>
    <t>ICT_2.4</t>
  </si>
  <si>
    <t>Mancato controllo degli accessi al sistema informativo da parte degli amministratori di sistema e mancata tracciabilità dei medesimi</t>
  </si>
  <si>
    <t>Gestione del sito web istituzionale e della intranet</t>
  </si>
  <si>
    <t>ICT_2.5</t>
  </si>
  <si>
    <t>Mancata/non corretta gestione dei contenuti del sito internet e/o della intranet aziendale al fine di omettere la diffusione di dati/informazioni</t>
  </si>
  <si>
    <t>L'evento si ritiene probabile in quanto la pubblicazione di contenuti nul sito internet e/o nella intranet aziendale avviene con una frequenza trimestrale</t>
  </si>
  <si>
    <t>Sistema anticorruzione</t>
  </si>
  <si>
    <t>Gestione sistema anticorruzione</t>
  </si>
  <si>
    <t>Gestione del sistema anticorruzione: adempimento degli obblighi previsti dalla normativa di cui alla legge 190/2012 nonché della normativa correlata (d.lgs. 33/2013, 39/2013, etc). In particolare: 
- adempimento degli obblighi previsti dalla legge 190/2012</t>
  </si>
  <si>
    <t>SAC_1.1</t>
  </si>
  <si>
    <t>Mancato/non corretto adempimento degli obblighi previsti dalla normativa in materia di prevenzione della corruzione nonché della normativa correlata</t>
  </si>
  <si>
    <t>- PTPCT ex l. 190/12 di EUR S.p.A.
- MOG ex d.lgs. 231/01 di EUR S.p.A.
- Codice etico di EUR S.p.A.
- Regolamento del Responsabile della Prevenzione della Corruzione e della Trasparenza</t>
  </si>
  <si>
    <t>Gestione del sistema anticorruzione: adempimento degli obblighi previsti dalla normativa di cui alla legge 190/2012 nonché delle normative correlate (d.lgs. 33/2013, 39/2013, etc). In particolare: 
- adempimento degli obblighi previsti dalla legge 190/2012</t>
  </si>
  <si>
    <t>SAC_1.3</t>
  </si>
  <si>
    <t>Mancato/ritardato aggiornamento e approvazione del PTPCT</t>
  </si>
  <si>
    <t>Mancato/non corretta definizione/adozione/erogazione del Piano di formazione ex l. 190/2012</t>
  </si>
  <si>
    <t>Gestione del sistema anticorruzione: adempimento degli obblighi previsti dalla normativa di cui alla legge 190/2012 nonché delle normative correlate (d.lgs. 33/2013, 39/2013, etc). In particolare: 
- adempimento degli obblighi previsti dalla normativa in materia di trasparenza (d.lgs. 33/2013)</t>
  </si>
  <si>
    <t>SAC_2.1</t>
  </si>
  <si>
    <t>Mancato/non corretto adempimento degli obblighi di pubblicazione previsti dalla normativa in materia di trasparenza</t>
  </si>
  <si>
    <t>SAC_2.2</t>
  </si>
  <si>
    <t>Mancato/non corretta gestione dell'accesso civico (semplice e generalizzato)</t>
  </si>
  <si>
    <t>SAC_2.3</t>
  </si>
  <si>
    <t>Mancata/non corretta gestione delle situazioni di conflitto di interessi</t>
  </si>
  <si>
    <t>Gestione del sistema anticorruzione: adempimento degli obblighi previsti dalla normativa di cui alla legge 190/2012 nonché delle normative correlate (d.lgs. 33/2013, 39/2013, etc). In particolare: 
- adempimento degli obblighi previsti dalla normativa in materia di incompatibilità/inconferibità (d.lgs. 39/2013)</t>
  </si>
  <si>
    <t>SAC_3.1</t>
  </si>
  <si>
    <t>Mancata/non corretta gestione di una situazione di inconferibilità/incompatibilità ex d.lgs. 39/2013</t>
  </si>
  <si>
    <t>Gestione del sistema anticorruzione: adempimento degli obblighi previsti dalla normativa di cui alla legge 190/2012 nonché delle normative correlate (d.lgs. 33/2013, 39/2013, etc). In particolare: 
- adempimento degli obblighi previsti dalla normativa in materia di whistleblowing</t>
  </si>
  <si>
    <t>SAC_4.1</t>
  </si>
  <si>
    <t>Mancata/non corretta gestione delle segnalazioni pervenute (whistleblowing e anonime)</t>
  </si>
  <si>
    <t>Gestione del sistema anticorruzione: adempimento degli obblighi previsti dalla normativa di cui alla legge 190/2012 nonché delle normative correlate (d.lgs. 33/2013, 39/2013, etc). In particolare: 
- gestione delle attività di reporting</t>
  </si>
  <si>
    <t>SAC_5.1</t>
  </si>
  <si>
    <t>Mancato/non corretto reporting in base a quanto indicato nel PTPCT (dai Responsabili di Funzione vs il RPCT/dal RPCT vs i Responsabili di Funzione/dal RPCT vs il CdA, organi di controllo, etc)</t>
  </si>
  <si>
    <t xml:space="preserve">Uso distorto di informazioni riservate di cui si è venuti a conoscenza nello svolgimento delle attività di verifica </t>
  </si>
  <si>
    <t>Impropria gestione dei rapporti con le Autorità Amministrative Indipendenti (ANAC) e/o Soci in occasione di richiesta di informazioni, verifiche da parte delle stesse</t>
  </si>
  <si>
    <t>Internal Auditing</t>
  </si>
  <si>
    <t>Gestione attività internal auditing</t>
  </si>
  <si>
    <t>Gestione del sistema dei controlli di audit: programmazione, esecuzione delle attività di audit, follow up e reporting. In particolare:
- programmazione delle attività di audit</t>
  </si>
  <si>
    <t>RIA</t>
  </si>
  <si>
    <t>AUD_1.1</t>
  </si>
  <si>
    <t>Gestione del sistema dei controlli di audit: programmazione, esecuzione delle attività di audit, follow up e reporting. In particolare:
- esecuzione delle attività di audit</t>
  </si>
  <si>
    <t>AUD_2.1</t>
  </si>
  <si>
    <t>AUD_2.2</t>
  </si>
  <si>
    <t>Abuso di discrezionalità nella fase di esecuzione delle attività di verifica al fine di favorire interessi particolari</t>
  </si>
  <si>
    <t>AUD_2.3</t>
  </si>
  <si>
    <t>Uso distorto di informazioni riservate di cui si è venuti a conoscenza nello svolgimento di attività di verifica per finalità corruttive</t>
  </si>
  <si>
    <t>AUD_3.1</t>
  </si>
  <si>
    <t>Mancata/non corretta esecuzione delle attività di follow up, anche al fine di avvantaggiare il responsabile dell'implementazione dell'azione correttiva</t>
  </si>
  <si>
    <t>Gestione del sistema dei controlli di audit: programmazione, esecuzione delle attività di audit, follow up e reporting. In particolare:
- gestione delle attività di reporting</t>
  </si>
  <si>
    <t>AUD_4.1</t>
  </si>
  <si>
    <t>Omessa e/o incompleta informativa agli organi di vertice sull'attività svolta e/o sulle relative risultanze al fine di occultare criticità</t>
  </si>
  <si>
    <t>L'evento si ritiene molto probabile in quanto la Società effettua mensilmente un elevato numero di acquisti</t>
  </si>
  <si>
    <t>L'evento si ritiene molto probabile in quanto la la Società effettua acquisti con una frequenza mensile</t>
  </si>
  <si>
    <t>L'evento si ritiene poco probabile in quanto la Società effettua acquisti tramite gara con una frequenza trimestrale</t>
  </si>
  <si>
    <t>L'evento si ritiene molto probabile in quanto la Società effettua acquisti con una frequenza mensile</t>
  </si>
  <si>
    <t>L'evento si ritiene probabilie in quanto la Società effettua acquisti con una frequenza mensile</t>
  </si>
  <si>
    <t>L'evento si ritiene molto probabile in quanto la Società effettua mensilmente un elevato numero di acquisti per urgenza</t>
  </si>
  <si>
    <t>L'evento si ritiene molto probabile in quanto la Societàeffettua mensilmente un elevato numero di acquisti</t>
  </si>
  <si>
    <t>L'evento si ritiene poco probabilie in quanto provvedimenti di revoca del bando vengono adottati raramente dalla Società</t>
  </si>
  <si>
    <t>L'evento si ritiene poco probabile in quanto la Società stipula contratti di durata con una frequenza annuale</t>
  </si>
  <si>
    <t>L'evento si ritiene probabile in quanto la  verifica le prestazioni rese dai fornitori viene effettuata con una frequenza trimestrale</t>
  </si>
  <si>
    <t>Rilascio del certificato di regolare esecuzione del contratto a fronte di una prestazione non resa secondo quanto dedotto nel contratto, al fine di garantire vantaggi economici al fornitore</t>
  </si>
  <si>
    <t>L'evento si ritiene probabile in quanto la Societàverifica le prestazioni rese dai fornitori con una frequenza trimestrale</t>
  </si>
  <si>
    <t>L'evento si ritiene molto probabile in quanto la Società conferisce un elevato numero di consulenze (frequenza mensile)</t>
  </si>
  <si>
    <t>Impropria esecuzione del processo di selezione del consulente / professionista, allo scopo di favorire uno specifico consulente / professionista</t>
  </si>
  <si>
    <t>L'evento si ritiene probabile in quanto la Società provvede ad effettuare l'accertamento delle prestazioni effettuate dai consulenti con una frequenza trimestrale</t>
  </si>
  <si>
    <t>Impropria verifica di inadempienze contrattuali al fine di evitare l’applicazione di penali o la risoluzione del contratto a favore del consulente / professionista</t>
  </si>
  <si>
    <t>Rilascio del certificato di regolare esecuzione del contratto a fronte di una prestazione non resa secondo quanto dedotto nel contratto, al fine di garantire vantaggi economici al consulente/professionista</t>
  </si>
  <si>
    <t>L'evento si ritiene poco probabile in quanto il rilascio del certificato di regolare esecuzione viene richiesto raramente (frequenza annuale)</t>
  </si>
  <si>
    <t>L'evento si ritiene poco probabile in quanto il personale della Società non riceve regalie</t>
  </si>
  <si>
    <t>L'evento si ritiene poco probabile in quanto la Società effettua assunzioni con una frequenza trimestrale</t>
  </si>
  <si>
    <t>Inadeguata e/o mancata definizione di criteri e modalità di selezione e valutazione corrispondenti alle esigenze della Società e alle caratteristiche richieste per il ruolo da ricoprire</t>
  </si>
  <si>
    <t>Inosservanza delle regole procedurali a garanzia della trasparenza e dell'imparzialità della selezione (predeterminazione dei criteri di valutazione) allo scopo di reclutare candidati particolari</t>
  </si>
  <si>
    <t>Definizione dei requisiti di accesso “personalizzati” ed insufficienza di meccanismi oggettivi e trasparenti idonei a verificare il possesso dei requisiti attitudinali e professionali richiesti in relazione alla posizione da ricoprire allo scopo di reclutare candidati particolari</t>
  </si>
  <si>
    <t>Inadeguata definizione di un sistema di performance management coerente con gli obiettivi aziendali</t>
  </si>
  <si>
    <t>Riconoscimento di promozioni/avanzamenti di carriera/aumenti di stipendio/benefit a dipendenti, non supportato da criteri strettamente meritocratici</t>
  </si>
  <si>
    <t>Assegnazione a dipendenti di bonus/incentivi sproporzionati rispetto alla parte fissa del loro stipendio al fine di favorire interessi particolari</t>
  </si>
  <si>
    <t>Impropria gestione dei rapporti con la Guardia di Finanza ed enti competenti in materia fiscale e tributaria anche in occasione di verifiche ed ispezioni da parte della stessa</t>
  </si>
  <si>
    <t>Direzione/Funzione richiedente l'affidamento di incarichi</t>
  </si>
  <si>
    <t>Misure ulteriori da attuare</t>
  </si>
  <si>
    <t>Provvedimenti ampliativi della sfera giuridica dei destinatari con effetto economico diretto ed immediato per il destinatario</t>
  </si>
  <si>
    <t>Responsabile Funzione Personale</t>
  </si>
  <si>
    <t>Responsabile della Funzione Personale</t>
  </si>
  <si>
    <t>Responsabile Funzione Comunicazione</t>
  </si>
  <si>
    <t>Trasversale</t>
  </si>
  <si>
    <t>Responsabile Funzione Legale</t>
  </si>
  <si>
    <t>Integrare la procedura "Legale e Affari Societari" con la disciplina delle attività di pubblicazione degli incarichi conferiti</t>
  </si>
  <si>
    <t>Responsabile della Funzione Legale</t>
  </si>
  <si>
    <t>Responsabile Funzione Commerciale</t>
  </si>
  <si>
    <t>Messa in esercizio del nuovo sistema informativo aziendale</t>
  </si>
  <si>
    <t>SAC_1.2</t>
  </si>
  <si>
    <t>L'evento si ritiene poco probabile in quanto l'attività di aggiornamento/approvazione del PTPCT viene svolta con una frequenza annuale</t>
  </si>
  <si>
    <t>L'evento si ritiene poco probabile in quanto la definizione ed erogazione della formazione in materia l. 190/2012 viene effettuata con una frequenza annuale</t>
  </si>
  <si>
    <t>L'evento si ritiene probabile in quanto l'attività di monitoraggio sul rispetto della normativa in materia di trasparenza viene effettuata con una frequenza trimestrale</t>
  </si>
  <si>
    <t>- PTPCT ex l. 190/12 di EUR S.p.A.
- MOG ex d.lgs. 231/01 di EUR S.p.A.
- Codice etico di EUR S.p.A.
- Regolamento del Responsabile della Prevenzione della Corruzione e della Trasparenza
- Regolamento per la gestione ed il trattamento delle richieste di accesso civico</t>
  </si>
  <si>
    <t>L'evento si ritiene poco probabile in quanto la Società riceve raramente richieste di accesso civico (frequenza annuale)</t>
  </si>
  <si>
    <t>L'evento si ritiene poco probabile in quanto raramente si verificano situazioni di conflitto di interessi</t>
  </si>
  <si>
    <t>Adottare una regolamentazione delle attività di gestione delle situazioni di conflitto di interessi</t>
  </si>
  <si>
    <t>L'evento si ritiene poco probabile in quanto, ad oggi, non si sono mai verificate situazioni di inconferibilità/incompatibilità</t>
  </si>
  <si>
    <t>- PTPCT ex l. 190/12 di EUR S.p.A.
- MOG ex d.lgs. 231/01 di EUR S.p.A.
- Codice etico di EUR S.p.A.
- Regolamento del Responsabile della Prevenzione della Corruzione e della Trasparenza
- Procedura Gestione delle segnalazioni - Whistleblowing (REV. 3)
- Procedura sulla gestione e trattamento delle segnalazioni anonime (REV. 1)</t>
  </si>
  <si>
    <t>L'evento si ritiene poco probabile in quanto la Società riceve segnalazioni raramente (frequenza annuale)</t>
  </si>
  <si>
    <t>L'evento si ritiene poco probabile in quanto viene effettuata attività di reporting con una frequenza annuale</t>
  </si>
  <si>
    <t>SAC_5.2</t>
  </si>
  <si>
    <t>L'evento si ritiene poco probabile in quanto, ad oggi, non si è mai verificato</t>
  </si>
  <si>
    <t>Mancata/non corretta definizione del Piano di Audit anche al fine di avvantaggiare/svantaggiare le potenziali Direzioni/Funzioni destinatarie delle attività di verifica</t>
  </si>
  <si>
    <t>L'evento si ritiene poco probabile in quanto la programmazione delle attivitò di audit viene effettuata con una frequenza annuale</t>
  </si>
  <si>
    <t>Mancata/non corretta esecuzione del Piano di Audit anche al fine di avvantaggiare/svantaggiare le potenziali Direzioni/Funzioni destinatarie delle attività di verifica</t>
  </si>
  <si>
    <t>L'evento si ritiene probabile in quanto le attività di audit vengono effettuate con una frequenza trimestrale</t>
  </si>
  <si>
    <t>L'evento si ritiene probabile in quanto l'attività di follow up viene effettuata con una frequenza annuale</t>
  </si>
  <si>
    <t>L'evento si ritiene probabile in quanto l'attività di reporting viene effettuata con una frequenza annuale</t>
  </si>
  <si>
    <t>L'evento si ritiene poco probabile in quanto i rapporti con i Soci in occasione di richieste di informazioni vengono intrattenuti con una frequenza annuale. Per quanto riguarda le ispezioni, la frequenza delle medesime è molto bassa; in particolare, è da diversi anni che non vengono effettuate</t>
  </si>
  <si>
    <t>Gestione del sistema dei controlli di audit: programmazione, esecuzione delle attività di audit, follow up e reporting. In particolare:
- gestione delle attività di follow up</t>
  </si>
  <si>
    <t xml:space="preserve">PIANO TRIENNALE DELLA PREVENZIONE DELLA CORRUZIONE E DELLA TRASPARENZA </t>
  </si>
  <si>
    <t>Allegato 1 - Mappatura dei processi, identificazione, analisi, valutazione e trattamento del rischio</t>
  </si>
  <si>
    <t>Livello di impatto</t>
  </si>
  <si>
    <t>3= Grave</t>
  </si>
  <si>
    <t>2= Medio</t>
  </si>
  <si>
    <t>1= Basso</t>
  </si>
  <si>
    <t>Livello di probabilità lorda</t>
  </si>
  <si>
    <t>3= Molto probabile</t>
  </si>
  <si>
    <t>2= Probabile</t>
  </si>
  <si>
    <t>1= Poco probabile</t>
  </si>
  <si>
    <t xml:space="preserve">Rischio inerente= </t>
  </si>
  <si>
    <t>Impatto</t>
  </si>
  <si>
    <t>X</t>
  </si>
  <si>
    <t>Probabilità lorda</t>
  </si>
  <si>
    <t>Valore del rischio</t>
  </si>
  <si>
    <t>Probabilità</t>
  </si>
  <si>
    <t>Sulla base delle presenza/assenza dei fattori di mitigazione del rischio, viene calcolata una percentuale. Alle singole percentuali viene, poi, associato un valore che determina il loro grado di adeguatezza.</t>
  </si>
  <si>
    <t>Percentuale</t>
  </si>
  <si>
    <t>Valore associato</t>
  </si>
  <si>
    <t>Grado di adeguatezza</t>
  </si>
  <si>
    <t>&gt;90%</t>
  </si>
  <si>
    <t>Adeguato</t>
  </si>
  <si>
    <t>&lt;=90% e &gt;50%</t>
  </si>
  <si>
    <t>&lt;=50% e &gt;10%)</t>
  </si>
  <si>
    <t>Carente</t>
  </si>
  <si>
    <t>&lt;=10%</t>
  </si>
  <si>
    <t>Inadeguato</t>
  </si>
  <si>
    <t xml:space="preserve">Probabilità di accadimento lorda </t>
  </si>
  <si>
    <t>Calcolo Probabilità netta</t>
  </si>
  <si>
    <t xml:space="preserve">&lt;0,6 </t>
  </si>
  <si>
    <t>=&gt;0,6 e &lt;1,2</t>
  </si>
  <si>
    <t xml:space="preserve">&gt;=1,2 </t>
  </si>
  <si>
    <t>Classi di rischio residuo</t>
  </si>
  <si>
    <t>Prodotto</t>
  </si>
  <si>
    <t>Livello rischio residuo</t>
  </si>
  <si>
    <t>1) Scarsa conoscenza della normativa</t>
  </si>
  <si>
    <t>2) Assenza di formalizzazione all'interno del sistema normativo aziendale</t>
  </si>
  <si>
    <t>3) Scarsa regolamentazione all'interno del sistema normativo aziendale</t>
  </si>
  <si>
    <t>4) Mancato rispetto delle regole procedurali interne</t>
  </si>
  <si>
    <t>5) Assenza di tracciabilità</t>
  </si>
  <si>
    <t>6) Assenza di segregazione dei compiti</t>
  </si>
  <si>
    <t>7) Errore operativo</t>
  </si>
  <si>
    <t>8) Accordi illeciti</t>
  </si>
  <si>
    <t>9) Assenza di monitoraggio in merito all'attività di rotazione dei fornitori da parte di una struttura centralizzata</t>
  </si>
  <si>
    <t>10) Assenza di controlli in merito alla rotazione degli inviti</t>
  </si>
  <si>
    <t>1) Segnalazioni pervenute al RPCT/OdV</t>
  </si>
  <si>
    <t>2) Procedimenti disciplinari a carico di dipendenti per fatti penalmente rilevanti</t>
  </si>
  <si>
    <t>3) Presenza di eventi corruttivi in passato</t>
  </si>
  <si>
    <t>PAT_1.3</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</si>
  <si>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</si>
  <si>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dalla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</si>
  <si>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</si>
  <si>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affidamento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</si>
  <si>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</si>
  <si>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Rendicontazione del contratto, con particolare riferimento alle attività di:
- verifica regolarità prestazioni effettuate
- verifica della corretta esecuzione per il rilascio del certificato di regolare esecuzione</t>
  </si>
  <si>
    <t xml:space="preserve">Rendicontazione del contratto, con particolare riferimento alle attività di:
- verifica regolarità prestazioni effettuate
- verifica della corretta esecuzione per il rilascio del certificato di regolare esecuzione </t>
  </si>
  <si>
    <t>Gestione degli incarichi di consulenze e prestazioni di professionisti, con particolare riferimento alle seguenti attività:
- conferimento di incarichi a dipendenti nell'ambito dell'organizzazione aziendale
- nomine relative al processo di affidamento di beni, servizi, lavori
- nomine relative al processo di Operations (individuazione DL, CSP, CSE)
- affidamento di incarichi a professionisti esterni</t>
  </si>
  <si>
    <t>Gestione dei beni mobili ed immobili appartenenti al patrimonio aziendale, con particolare riferimento al censimento e alla gestione degli asset</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</si>
  <si>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</si>
  <si>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Gestione eventi e convegni, inclusa l'attività riferita a:
- organizzazione eventi
- gestione mediatica dell'evento
- supporto per la partecipazione dell'azienda ad eventi esterni</t>
  </si>
  <si>
    <t>Gestione degli omaggi, regalie e spese di rappresentanza. Nello specifico:
- ricevimento da parte di soggetti dipendenti dall'azienda di regalie
- concessione di regalie verso soggetti esterni</t>
  </si>
  <si>
    <t>Cura delle relazioni esterne per la promozione delle location gestite dalla Società (Palazzo dei Congressi e Roma Convention Center - La Nuvola), relativamente alle attività che concernono lo sviluppo e la gestione delle relazioni con: 
- mercato corporate (aziende nazionali ed internazionali, pubbliche e private)
- mercato associativo
- PCO e agenzie di eventi</t>
  </si>
  <si>
    <t>Predisposizione, cura ed implementazione del piano di comunicazione e promozione delle location gestite dalla Società</t>
  </si>
  <si>
    <t>Gestione dei rapporti con Funzionari degli Enti Pubblici finanziatori in sede di verifiche e accertamenti circa il corretto utilizzo del finanziamento/contributo</t>
  </si>
  <si>
    <t>Progettazione opere, attività di Direzione Lavori e Coordinamento della sicurezza, con particolare riferimento alle seguenti fasi:
- sicurezza in fase di progettazione: redazione Piano di sicurezza (PSC) e coordinamento con progettista per applicazione disposizioni di sicurezza in fase di progettazione
- individuazione e nomina Direttore Lavori (eventuale esternalizzazione attività di DL), Coordinatore per la Progettazione (CSP), Coordinatore per l'Esecuzione dei lavori (CSE)
- fase di esecuzione: sopralluoghi, verifica rispetto obblighi contrattuali impresa affidataria, gestione varianti e riserve, sospensione rapporto contrattuale
- controllo tecnico-contabile e amministrativo dell'esecuzione dei lavori: redazione documenti contabili e rilascio SAL
- sicurezza in fase di esecuzione: verifica dell'attuazione del Piano da parte impresa ed idoneità del piano operativo di sicurezza (POS)</t>
  </si>
  <si>
    <t>Gestione dei flussi finanziari (ciclo attivo e ciclo passivo), tesoreria e provvista finanziaria, con particolare riferimento alle seguenti attività:
- gestione degli incassi
- gestione dei pagamenti
- gestione dei rapporti con banche e altri intermediari finanziari
- gestione della piccola cassa</t>
  </si>
  <si>
    <t>Gestione della fiscalità aziendale, con particolare riferimento alle seguenti attività: 
- compilazione, tenuta e conservazione delle scritture contabili rilevanti ai fini fiscali e degli altri documenti di cui è obbligatoria la conservazione
- predisposizione delle dichiarazioni fiscali
- liquidazione delle imposte</t>
  </si>
  <si>
    <t>Contenzioso aziendale con particolare riferimento alle attività di:
- gestione albo professionisti legali</t>
  </si>
  <si>
    <t>Contenzioso aziendale con particolare riferimento alle attività di:
- affidamento di incarichi esterni di assistenza e difesa in giudizio di fronte alle Autorità giurisdizionali civili, penali, amministrative, tributarie, speciali e comunitarie
- gestione del contenzioso e del rapporto con il legale incaricato
- gestione dei rapporti con i Giudici, con i loro consulenti tecnici e con i loro ausiliari, nell'ambito di procedimenti giudiziari (civili, penali, amministrativi)</t>
  </si>
  <si>
    <t>Gestione dei rapporti con parti terze per la definizione di accordi transattivi nell'ambito di contenziosi giudiziali o stragiudiziali intrapresi nei confronti della Società</t>
  </si>
  <si>
    <t>Reclutamento e contrattualizzazione personale con contratto di lavoro subordinato mediante avviso di selezione con particolare riferimento alle attività di:
- rilevazione fabbisogno e determinazione oggetto incarico
- definizione requisiti di ammissione negli avvisi
- pubblicazione dell'avviso di selezione
- nomina Responsabile del Procedimento e componenti della Commissione esaminatrice
- valutazione dei candidati
- contrattualizzazione
Assunzione in collocamento obbligatorio</t>
  </si>
  <si>
    <t>Gestione, progressione e carriera del personale con particolare riferimento ai seguenti elementi:
- sistema di valutazione delle prestazioni
- politiche retributive (inquadramenti, premialità, indennità, benefit…)
- attribuzione di incarichi e responsabilità
- gestione presenze, permessi, ferie e straordinari
- autorizzazione delle trasferte
- verifica della corrispondenza tra le spese consuntivate e la documentazione a supporto
- rimborso delle note spese</t>
  </si>
  <si>
    <t>Formazione del personale con particolare riferimento alle attività di: 
- gestione dei rapporti con gli enti finanziatori, per il conseguimento di finanziamenti/contributi per la realizzazione della formazione dei dipendenti
- predisposizione e trasmissione agli enti finanziatori della documentazione per la richiesta del finanziamento/contributo
- utilizzo dei fondi ottenuti tramite finanziamenti/contributi e gestione delle attività di rendicontazione agli enti concedenti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</si>
  <si>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</si>
  <si>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Fase precontrattuale. A titolo esemplificativo:
- analisi opportunità di finanziamento di progetti con risorse pubbliche
- cura dei rapporti con gli eventuali Committenti per la stipula di atti convenzionali
- analisi e studio delle proposte contrattuali</t>
  </si>
  <si>
    <t>Gestione degli aspetti ambientali, nonché gestione dei rapporti con i gestori ambientali cui la Società affida le attività di raccolta, trasporto e smaltimento rifiuti, ivi inclusa la verifica delle autorizzazioni e delle iscrizioni dei gestori stessi; gestione della Direzione dei Lavori appaltati a terzi esecutori
Gestione della Direzione dei Lavori appaltati a terzi esecutori</t>
  </si>
  <si>
    <t>Gestione delle infrastrutture informatiche a supporto delle attività aziendali. Nello specifico:
- gestione e manutenzione sistemi informatici e reti
- cura rapporti tecnici con società affidatarie di servizi IT in outsourcing
- aggiornamento e pubblicazione web dei dati e informazioni aziendali
- supporto utenti e assistenza tecnica e sicurezza informatica</t>
  </si>
  <si>
    <t>Ciclo attivo congressuale: sviluppo di nuove opportunità commerciali per le location gestite (Palazzo dei Congressi e Roma Convention Center - La Nuvola)</t>
  </si>
  <si>
    <t>Ciclo attivo congressuale: sviluppo di nuove opportunità commerciali per le location gestite (Palazzo dei Congressi e Roma Convention Center - La Nuvola) con potenziali clienti e relativa negoziazione commerciale (fase precontrattuale)</t>
  </si>
  <si>
    <t>Ciclo attivo congressuale: sviluppo di nuove opportunità commerciali per le location gestite (Palazzo dei Congressi e Roma Convention Center - La Nuvola) con potenziali clienti e relativa negoziazione commerciale (stipula contratto)</t>
  </si>
  <si>
    <t>Ciclo attivo congressuale: sviluppo di nuove opportunità commerciali per le location gestite (Palazzo dei Congressi e Roma Convention Center - La Nuvola) con clienti e relativa esecuzione del contratto</t>
  </si>
  <si>
    <t>Gestione dei rapporti e delle informazioni dirette alle Autorità Amministrative Indipendenti esterne (ad esempio Autorità Garante per la Protezione dei Dati Personali, ANAC etc.), anche in occasione di controlli, verifiche, ispezioni e sanzioni</t>
  </si>
  <si>
    <t xml:space="preserve">Gestione dei rapporti con esponenti della Pubblica Amministrazione (es. Soprintendenza, Comune di Roma, etc.) </t>
  </si>
  <si>
    <t xml:space="preserve">Gestione dei rapporti di "alto profilo" con Enti Istituzionali e/o Enti territoriali (es. Comune di Roma, Ministero dell'Economia e delle Finanze, etc.) </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</si>
  <si>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etc.)</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</si>
  <si>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ect.)</t>
  </si>
  <si>
    <t>Cura e aggiornamento dei contenuti comunicativi e redazionali dei mezzi informativi aziendali (sito istituzionale, Linkedin, etc.), con particolare attenzione alle attività di:
- verifica e valutazione informazioni da pubblicare
- circolarizzazione di articoli in materie di interesse aziendale</t>
  </si>
  <si>
    <t>Gestione dei rapporti con gli Enti pubblici competenti per l'espletamento degli adempimenti necessari alla liquidazione e alla rendicontazione di finanziamenti e contributi, nonchè predisposizione della relativa documentazione</t>
  </si>
  <si>
    <t>Ammissioni di varianti in corso di esecuzione al di fuori dei casi consentiti dalla legge</t>
  </si>
  <si>
    <t>Elusione degli obblighi di tracciabilità dei flussi finanziari per mancata acquisizione CIG o SMART CIG in relazione all'affidamento specifico</t>
  </si>
  <si>
    <t>Affidamento di incarichi/nomine fittizie al fine di realizzare scambi illeciti o accantonamenti di provviste destinate a fini corruttivi</t>
  </si>
  <si>
    <t>Mancato rispetto del principio di rotazione nel conferimento di incarichi a soggetti esterni</t>
  </si>
  <si>
    <t>Gestione impropria degli asset (i.e. dotazioni aziendali e fringe benefits come, ad esempio, telefoni cellulari, PC e auto aziendali) per uso personale ovvero per svolgere attività non pianificate/non rientranti nello scopo aziendale</t>
  </si>
  <si>
    <t>Impropria verifica della completezza, accuratezza e veridicità dei dati e delle informazioni contenute negli atti o nelle comunicazioni indirizzate all’ente, in sede di verifiche e accertamenti, o al soggetto finanziatore al fine di favorire determinati soggetti interni e/o esterni alla Società</t>
  </si>
  <si>
    <t>Mancata o impropria verifica atta a garantire il corretto incasso e contabilizzazione dei finanziamenti, al fine di favorire determinati soggetti interni e/o esterni alla Società</t>
  </si>
  <si>
    <t>Improprio controllo periodico della documentazione bancaria o delle movimentazioni (riconciliazione tra gli estratti conto bancari e le registrazioni effettuate sui sistemi contabili) al fine di ostacolare l'individuazione di operazioni anomale</t>
  </si>
  <si>
    <t>Impropria gestione degli incassi, al fine di favorire una controparte terza debitrice</t>
  </si>
  <si>
    <t>Impropria gestione dei pagamenti, al fine di favorire soggetti interni/esterni alla Società</t>
  </si>
  <si>
    <t>Impropria rilevazione degli incassi ricevuti, al fine di favorire un determinato creditore</t>
  </si>
  <si>
    <t>Impropria gestione degli anticipi per missioni, al fine di favorire una specifica risorsa e/o creare provviste di denaro per fini corruttivi</t>
  </si>
  <si>
    <t>Corresponsione a determinate risorse di indennità di trasferta di importo superiore a quello stabilito dalla policy aziendale o non necessaria per le finalità aziendali</t>
  </si>
  <si>
    <t>Impropria rilevazione delle presenze/autorizzazione alle ferie, al fine di favorire un determinato soggetto (es. concessione di buoni pasto non dovuti, straordinari in eccedenza, assenze ingiustificate)</t>
  </si>
  <si>
    <t>Utilizzo improprio dei beni aziendali assegnati ai dipendenti per motivi lavorativi</t>
  </si>
  <si>
    <t xml:space="preserve">Impropria gestione amministrativa del personale  (versamento contributi previdenziali, accantonamento TFR), al fine di favorire una specifica risorsa e/o creare provviste di denaro per fini corruttivi </t>
  </si>
  <si>
    <t>Impropria definizione del Piano di formazione, al fine di sostenere future richieste di formative in corso d'anno non necessarie</t>
  </si>
  <si>
    <t>Impropria gestione dei rapporti con funzionari pubblici, in particolare con la Corte dei Conti, Agenzia delle Entrate - Riscossione anche in occasione di verifiche ed ispezioni da parte della stessa</t>
  </si>
  <si>
    <t>Impropria gestione dei rapporti, di qualsiasi natura (contatti, incontri, attività negoziali, ispezioni, ecc.), intrattenuti con la Pubblica Amministrazione/Autorità di Vigilanza, al fine di favorire soggetti interni e/o esterni alla Società</t>
  </si>
  <si>
    <t>Impropria autorizzazione delle voci di budget predisposte al fine di prevedere costi per la Società strumentali ad attività corruttive</t>
  </si>
  <si>
    <t>L’impatto si ritiene basso in quanto l’eventuale verificarsi dell’evento rischioso causerebbe conseguenze moderate, in termini economici, operativi e reputazionali per la Società</t>
  </si>
  <si>
    <t>L'evento si ritiene poco probabile in quanto la frequenza con cui le ispezioni sono state condotte all'interno della Società è molto bassa. In particolare, è da vari anni che non vengono sottoposti a ispezioni</t>
  </si>
  <si>
    <t>RUO_2.11</t>
  </si>
  <si>
    <t>Salute e sicurezza sui luoghi di lavoro (ai sensi del d.lgs. 81/2008)</t>
  </si>
  <si>
    <t>Commissione di Gara</t>
  </si>
  <si>
    <t>Funzione Acquisti</t>
  </si>
  <si>
    <t>2023-2025</t>
  </si>
  <si>
    <t>Ufficio supporto RUP
Funzione Tecnologie</t>
  </si>
  <si>
    <t>Formalizzazione della procedura gestione dei contratti passivi</t>
  </si>
  <si>
    <t>Responsabile Funzione Amministrazione</t>
  </si>
  <si>
    <t>Funzione Operations</t>
  </si>
  <si>
    <t>Funzione Amministrazione</t>
  </si>
  <si>
    <t>Funzione Personale</t>
  </si>
  <si>
    <t>Funzione Legale</t>
  </si>
  <si>
    <t>Responsabile Funzione Operations
Responsabile Funzione Culturale</t>
  </si>
  <si>
    <t>Funzione Comunicazione</t>
  </si>
  <si>
    <t>Funzione Congressuale</t>
  </si>
  <si>
    <t>Responsabile Funzione Congressuale</t>
  </si>
  <si>
    <t>- Errore operativo
- Accordi illeciti</t>
  </si>
  <si>
    <t>Responsabile Funzione Congressuale
Responsabile Funzione Immobiliare
Responsabile Funzione Comunicazione
Responsabile Funzione Pianificazione</t>
  </si>
  <si>
    <t>Adozione regolamentazione relativa alle sponsorizzazioni</t>
  </si>
  <si>
    <t>- MOG ex d.lgs. 231/01 di EUR S.p.A.
- PTPCT ex l. 190/12 di EUR S.p.A.
- Codice etico di EUR S.p.A.
- Procedura Tesoreria e Finanza operativa
- Procedura Gestione dei rapporti con la Pubblica Amministrazione</t>
  </si>
  <si>
    <t>- MOG ex d.lgs. 231/01 di EUR S.p.A.
- PTPCT ex l. 190/12 di EUR S.p.A.
- Codice etico di EUR S.p.A.
- Procedura Tesoreria e Finanza operativa
- Procedura Pianificazione, fiscalità, amministrazione e contabilità</t>
  </si>
  <si>
    <t>- MOG ex d.lgs. 231/01 di EUR S.p.A.
- PTPCT ex l. 190/12 di EUR S.p.A.
- Codice etico di EUR S.p.A.
- Procedura Gestione dei rapporti con la Pubblica Amministrazione</t>
  </si>
  <si>
    <t>- MOG ex d.lgs. 231/01 di EUR S.p.A.
- PTPCT ex l. 190/12 di EUR S.p.A.
- Codice etico di EUR S.p.A.
- Procedura Tesoreria e Finanza operativa</t>
  </si>
  <si>
    <t>Responsabile Funzione Operations
CSE</t>
  </si>
  <si>
    <t>- MOG ex d.lgs. 231/01 di EUR S.p.A.
- PTPCT ex l. 190/12 di EUR S.p.A.
- Codice etico di EUR S.p.A.
- Procedura Gestione e salute e sicurezza sui luoghi di lavoro</t>
  </si>
  <si>
    <t>Responsabile Funzione Operations
DL/DEC</t>
  </si>
  <si>
    <t>Responsabile Funzione Operations
DL</t>
  </si>
  <si>
    <t>Responsabile Funzione Operations</t>
  </si>
  <si>
    <t>Responsabile Funzione Amministrazione 
Consulente esterno</t>
  </si>
  <si>
    <t xml:space="preserve">Responsabile Funzione Amministrazione </t>
  </si>
  <si>
    <t>- MOG ex d.lgs. 231/01 di EUR S.p.A.
- PTPCT ex l. 190/12 di EUR S.p.A.
- Codice etico di EUR S.p.A.
- Procedura Pianificazione, fiscalità, amministrazione e contabilità</t>
  </si>
  <si>
    <t xml:space="preserve">Responsabile Funzione Personale
Responsabile Funzione Amministrazione
</t>
  </si>
  <si>
    <t>Funzione Ammministrazione</t>
  </si>
  <si>
    <t>- MOG ex d.lgs. 231/01 di EUR S.p.A.
- PTPCT ex l. 190/12 di EUR S.p.A.
- Codice etico di EUR S.p.A.
- Procedura Legale e Affari Societari
- Regolamento per l'affidamento a professionisti esterni di incarichi per assistenza e patrocinio legale</t>
  </si>
  <si>
    <t>Responsabile Funzione Legale
Funzione Acquisti</t>
  </si>
  <si>
    <t>- MOG ex d.lgs. 231/01 di EUR S.p.A.
- PTPCT ex l. 190/12 di EUR S.P.A.
- Codice etico di EUR S.p.A.
- Procedura Legale e Affari Societari</t>
  </si>
  <si>
    <t>- MOG ex d.lgs. 231/01 di EUR S.p.A.
- PTPCT ex l. 190/12 di EUR S.p.A.
- Codice etico di EUR S.p.A.
- Procedura Legale e Affari Societari</t>
  </si>
  <si>
    <t>- MOG ex d.lgs. 231/01 di EUR S.p.A.
- PTPCT ex l. 190/12 di EUR S.p.A.
- Codice etico di EUR S.p.A.
- Procedura Legale e Affari Societari
- Procedura Pianificazione, fiscalità, amministrazione e contabilità</t>
  </si>
  <si>
    <t>Responsabile Funzione Legale
Responsabile Funzione aziendale interessata</t>
  </si>
  <si>
    <t>- MOG ex d.lgs. 231/01 di EUR S.p.A.
- PTPCT ex l. 190/12 di EUR S.p.A.
- Codice etico di EUR S.p.A.
- Procedura Legale e Affari Societari
- Procedura Gestione rapporti con la Pubblica Amministrazione</t>
  </si>
  <si>
    <t>Funzione Compliance</t>
  </si>
  <si>
    <t>Responsabile Funzione Compliance</t>
  </si>
  <si>
    <t>Richiedente nuova risorsa
Responsabile Funzione Personale</t>
  </si>
  <si>
    <t>- MOG ex d.lgs. 231/01 di EUR S.p.A
- PTPCT ex l. 190/12 di EUR S.p.A.
- Codice Etico di EUR S.p.A.
- Procedura Gestione delle Risorse Umane e Organizzazione
- Regolamento per la selezione del personale e per la progressione di carriera</t>
  </si>
  <si>
    <t>- MOG ex d.lgs. 231/01 di EUR S.p.A
- PTPCT ex l. 190/12 di EUR S.p.A.
- Codice Etico di EUR S.p.A.
- Procedura Gestione delle Risorse Umane e Organizzazione</t>
  </si>
  <si>
    <t>- MOG ex d.lgs. 231/01 di EUR S.p.A
- PTPCT ex l. 190/12 di EUR S.p.A.
- Codice Etico di Eur S.p.A.
- Procedura Gestione delle Risorse Umane e Organizzazione
- Regolamento per la selezione del personale e per la progressione di carriera</t>
  </si>
  <si>
    <t>Responsabile Funzione Personale
Responsabile Funzione richiedente</t>
  </si>
  <si>
    <t>Responsabile Funzione</t>
  </si>
  <si>
    <t>Responsabile Funzione Personale
Responsabile risorsa valutata</t>
  </si>
  <si>
    <t>- MOG ex d.lgs. 231/01 di EUR S.p.A
- PTPCT ex l. 190/12 di EUR S.p.A.
- Codice Etico di EUR S.p.A.
- Procedura Gestione delle Risorse Umane e Organizzazione
- Regolamento trasferte e rimborsi spese</t>
  </si>
  <si>
    <t>Funzione Personale
Funzione Amministrazione</t>
  </si>
  <si>
    <t>Responsabile Funzione Personale
Responsabile Funzione Amministrazione</t>
  </si>
  <si>
    <t>Responsabile Funzione Rapporti Istituzionali
Vertice aziendale</t>
  </si>
  <si>
    <t>Funzione Rapporti Istituzionali</t>
  </si>
  <si>
    <t>Responsabile Funzione Rapporti Istituzionali</t>
  </si>
  <si>
    <t>Funzione Tecnologie</t>
  </si>
  <si>
    <t>Responsabile Funzione Tecnologie</t>
  </si>
  <si>
    <t>- MOG ex d.lgs. 231/01 di EUR S.p.A.
- PTPCT ex l. 190/12 di EUR S.p.A.
- Codice etico di EUR S.p.A.
- Procedura Legale e Affari Societari
- Procedura Gestione dei Rapporti con la Pubblica Amministrazione</t>
  </si>
  <si>
    <t>Responsabile Funzione coinvolta
Responsabile Funzione Legale</t>
  </si>
  <si>
    <t>- MOG ex d.lgs. 231/01 di EUR S.p.A.
- PTPCT ex l. 190/12 di EUR S.p.A.
- Codice etico di EUR S.p.A.
- Procedura Legale e Affari Societari
- Procedura Gestione dei rapporti con la Pubblica Amministrazione</t>
  </si>
  <si>
    <t>Responsabile Funzione coinvolta
Responsabile Fuzione Legale</t>
  </si>
  <si>
    <t>Responsabile Funzione coinvola
Responsabile Funzione Legale</t>
  </si>
  <si>
    <t>Responsabile Funzione Amministrazione
Responsabile Funzione Legale</t>
  </si>
  <si>
    <t>Funzione Immobiliare</t>
  </si>
  <si>
    <t>Responsabile Funzione Immobiliare</t>
  </si>
  <si>
    <t>- MOG ex d.lgs. 231/01 di EUR S.p.A.
- PTPCT ex l. 190/12 di EUR S.p.A.
- Codice etico di EUR S.p.A.
- Procedura Gestione patrimonio immobiliare</t>
  </si>
  <si>
    <t>- MOG ex d.lgs. 231/01 di EUR S.p.A.
- PTPCT ex l. 190/12 di EUR S.p.A.
- Codice etico di EUR S.p.A.
- Procedura Gestione patrimonio immobiliare
- Procedura Legale e Affari Societari</t>
  </si>
  <si>
    <t>- MOG ex d.lgs. 231/01 di EUR S.p.A.
- PTPCT ex l. 190/12 di EUR S.p.A.
- Codice etico di EUR S.p.A.
- Procedura Ciclo attivo congressuale</t>
  </si>
  <si>
    <t>Responsabile Funzione di riferimento</t>
  </si>
  <si>
    <t>Trasversale a tutte le Funzioni</t>
  </si>
  <si>
    <t>Responsabile Funzione Amministrazione
Responsabile Funzione Tecnologie</t>
  </si>
  <si>
    <t>- MOG ex d.lgs. 231/01 di EUR S.p.A.
- PTPCT ex l. 190/12 di EUR S.p.A.
- Codice etico di EUR S.p.A.
- Procedura Gestione ICT
- Procedura Pianificazione, fiscalità, amministrazione e contabilità</t>
  </si>
  <si>
    <t>- MOG ex d.lgs. 231/01 di EUR S.p.A.
- PTPCT ex l. 190/12 di EUR S.p.A.
- Codice etico di EUR S.p.A.
- Procedura Legale e Affari Societari
- Regolamento segreteria societara</t>
  </si>
  <si>
    <t>- MOG ex d.lgs. 231/01 di EUR S.p.A.
- PTPCT ex l. 190/12 di EUR S.p.A.
- Codice Etico di EUR S.p.A.
- Procedura Gestione della salute e sicurezza sui luoghi di lavoro</t>
  </si>
  <si>
    <t>- MOG ex d.lgs. 231/01 di EUR S.p.A.
- PTPCT ex l. 190/12 di EUR S.p.A.
- Codice Etico di EUR S.p.A.
- Procedura Gestione della salute e sicurezza sui luoghi di lavoro
- DVR</t>
  </si>
  <si>
    <t>- MOG ex d.lgs. 231/01 di EUR S.p.A.
- PTPCT ex l. 190/12 di EUR S.p.A.
- Codice etico di EUR S.p.A.
- Procedura Gestione ICT</t>
  </si>
  <si>
    <t xml:space="preserve">- MOG ex d.lgs. 231/01 di EUR S.p.A.
- PTPCT ex l. 190/12 di EUR S.p.A.
- Codice etico di EUR S.p.A.
- Procedura Gestione ICT </t>
  </si>
  <si>
    <t>- MOG ex d.lgs. 231/01 di EUR S.p.A.
- PTPCT ex l. 190/12 di EUR S.p.A.
- Codice etico di EUR S.p.A.
- Procedura Gestione ICT
- Istruzioni operative per la pubblicazione di dati, documenti e informazioni nella sezione "Amministrazione Trasparente" del sito istituzionale</t>
  </si>
  <si>
    <t>Trasversale a tutte le Funzioni
RPCT</t>
  </si>
  <si>
    <t>- MOG ex d.lgs. 231/01 di EUR S.p.A.
- PTPCT ex l. 190/12 di EUR S.p.A.
- Codice etico di EUR S.p.A.
- Regolamento Internal Auditing</t>
  </si>
  <si>
    <t>- MOG ex d.lgs. 231/01 di EUR S.p.A.
- PTPCT ex l. 190/12 di EUR S.p.A.
- Codice etico di EUR S.p.A.
- Procedura Acquisti</t>
  </si>
  <si>
    <t xml:space="preserve">- MOG ex d.lgs. 231/01 di EUR S.p.A.
- PTPCT ex l. 190/12 di EUR S.p.A.
- Codice etico di EUR S.p.A.
- Procedura Tesoreria e Finanza operativa
- Procedura Pianificazione, fiscalità, amministrazione e contabilità </t>
  </si>
  <si>
    <t>- MOG ex D.Lgs. 231/01 di EUR S.p.A.
- PTPCT di EUR S.p.A.
- Codice etico di EUR S.p.A.
- Procedura Gestione del Patrimonio Immobiliare</t>
  </si>
  <si>
    <t>- MOG ex d.lgs. 231/01 di EUR S.p.A.
- PTPCT ex l. 190/2012 di EUR S.p.A.
- Codice etico di EUR S.p.A.
- Procedura Gestione delle Risorse umane e Organizzazione</t>
  </si>
  <si>
    <t>- MOG ex d.lgs. 231/01 di EUR S.p.A.
- PTPCT ex l. 190/12 di EUR S.p.A.
- Codice etico di EUR S.p.A.
- Procedura Gestione delle Risorse Umane e Organizzazione</t>
  </si>
  <si>
    <t>Misura di trattamento del rischio</t>
  </si>
  <si>
    <r>
      <rPr>
        <sz val="11"/>
        <rFont val="Arial"/>
        <family val="2"/>
      </rPr>
      <t>Mancato/inadeguato monitoraggio dei contratti in scadenza con conseguenti criticità nella programmazione degli acquisti in coerenza con i tempi di espletamento delle procedure di gara, al fine di favorire il ricorso a proroghe contrattuali sui fornitori già esistenti</t>
    </r>
  </si>
  <si>
    <r>
      <t xml:space="preserve">- </t>
    </r>
    <r>
      <rPr>
        <u/>
        <sz val="11"/>
        <color theme="1"/>
        <rFont val="Arial"/>
        <family val="2"/>
      </rPr>
      <t>Assenza di interesse esterno</t>
    </r>
    <r>
      <rPr>
        <sz val="11"/>
        <color theme="1"/>
        <rFont val="Arial"/>
        <family val="2"/>
      </rPr>
      <t xml:space="preserve">: nell'ambito dell'attività potrebbero generarsi elevati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è prevista la redazione della programmazione quinquiennale e biennale degli acquisti, nella quale ogni Responsabile di Funzione provvede a comunicare al Responsabile della programmazione le proposte di aggiornamento della programmazione. La programmazione viene sottoposta alla verifica di sostenibilità gestionale della Funzione Acquisti e successivamente approvata dal CdA previa attestazione di coerenza ai documenti programmatori della Società effettuata dal Responsabile della Funzione Amministrazione.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regolamentate le attività in questione.
- </t>
    </r>
    <r>
      <rPr>
        <u/>
        <sz val="11"/>
        <color theme="1"/>
        <rFont val="Arial"/>
        <family val="2"/>
      </rPr>
      <t>Archiviazione della documentazione</t>
    </r>
    <r>
      <rPr>
        <sz val="11"/>
        <color theme="1"/>
        <rFont val="Arial"/>
        <family val="2"/>
      </rPr>
      <t>: è prevista l'archiviazione della documentazione.</t>
    </r>
  </si>
  <si>
    <r>
      <rPr>
        <sz val="11"/>
        <rFont val="Arial"/>
        <family val="2"/>
      </rPr>
      <t xml:space="preserve">Impropria esecuzione del processo di selezione dei fornitori, allo scopo di favorire uno specifico fornitore </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</si>
  <si>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un'articolazione delle competenze poichè l'attività di indagine di mercato viene svolta dal RPP e poi trasmessa alla Funzione Acquisti che verifica il rispetto del princio di rotazione; per gli affidamenti diretti, nel caso di reiterarsi di affidamenti aventi il medesimo oggetto e di analogo importo allo stesso operatore economico la Funzione Acquisti può proporre al RPP di effettuare una ulteriore verifica di confronto di mercato mediante richiesta di preventivo ad almento un altro operatore economico.
- </t>
    </r>
    <r>
      <rPr>
        <u/>
        <sz val="11"/>
        <rFont val="Arial"/>
        <family val="2"/>
      </rPr>
      <t>Tracciabilità del processo</t>
    </r>
    <r>
      <rPr>
        <sz val="11"/>
        <rFont val="Arial"/>
        <family val="2"/>
      </rPr>
      <t xml:space="preserve">: il processo è tracciato in quanto il RPP provvede a trasmettere alla Funzione Acquisti la "Relazione del RPP" avente ad oggetto le indicazione specifiche di acquisto.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adotatta la procedura "Acquisti" in cui sono state regolamentate le attività in questione.
- </t>
    </r>
    <r>
      <rPr>
        <u/>
        <sz val="11"/>
        <rFont val="Arial"/>
        <family val="2"/>
      </rPr>
      <t>Archiviazione della documentazione</t>
    </r>
    <r>
      <rPr>
        <sz val="11"/>
        <rFont val="Arial"/>
        <family val="2"/>
      </rPr>
      <t>: è prevista l'archiviazione della documentazione.</t>
    </r>
  </si>
  <si>
    <r>
      <rPr>
        <sz val="11"/>
        <color theme="1"/>
        <rFont val="Arial"/>
        <family val="2"/>
      </rPr>
      <t>Individuazione di esigenze di acquisto tramite elaborazione di Richieste di Acquisto non rappresentative degli effettivi fabbisogni della Società</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</si>
  <si>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RdA è redatta dal RPP e verificata dalla Funzione Affari Legali, Compliance e Gestione dei rischi. Successivamente, la RdA viene inviata alla Direzione AFC che provvede ad autorizzarne l'importo di spesa e trasmessa all'AD (o soggetto delegato) per sua sottoscrizione. Infine, la RdA viene trasmessa nuovamente alla Direzione Acquisti, Gare e Contratti al fine di attivare la strategia negoziale.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adotatta la procedura "Acquisti" in cui sono state regolamentate le attività in oggetto.
- </t>
    </r>
    <r>
      <rPr>
        <u/>
        <sz val="11"/>
        <color theme="1"/>
        <rFont val="Arial"/>
        <family val="2"/>
      </rPr>
      <t>Archiviazione della documentazione</t>
    </r>
    <r>
      <rPr>
        <sz val="11"/>
        <color theme="1"/>
        <rFont val="Arial"/>
        <family val="2"/>
      </rPr>
      <t>: è prevista l'archiviazione della documentazione.</t>
    </r>
  </si>
  <si>
    <r>
      <rPr>
        <sz val="11"/>
        <color theme="1"/>
        <rFont val="Arial"/>
        <family val="2"/>
      </rPr>
      <t>Frazionamento dei fabbisogni di acquisto tramite l'emissione di più Richieste di Acquisto distinte, sebbene riferite ad operazioni negoziali oggettivamente unitarie in relazione all'oggetto  e/o all'operatore economico</t>
    </r>
  </si>
  <si>
    <r>
      <rPr>
        <sz val="11"/>
        <color theme="1"/>
        <rFont val="Arial"/>
        <family val="2"/>
      </rPr>
      <t>Impropria classificazione della prestazione/fornitura oggetto di approvvigionamento, indicando nell'ambito della RdA elementi distintivi (es. particolare tipologia di prestazione, ecc.) tali da prefigurare l'unicità soggettiva delle prestazioni, al fine di favorire l'affidamento diretto ad uno specifico fornitore</t>
    </r>
  </si>
  <si>
    <r>
      <rPr>
        <sz val="11"/>
        <rFont val="Arial"/>
        <family val="2"/>
      </rPr>
      <t>Costruzione di avvisi di gara, bandi e/o lettere di invito con elementi che risultano eccessivamente restrittivi, che non favoriscono il confronto competitivo, al fine di disincentivare la presentazione di offerte (c.d. gara deserta) e motivare il successivo affidamento diretto ad uno specifico fornitore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</si>
  <si>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compiti</t>
    </r>
    <r>
      <rPr>
        <sz val="11"/>
        <color theme="1"/>
        <rFont val="Arial"/>
        <family val="2"/>
      </rPr>
      <t xml:space="preserve">: a seguito della ricezione della RdA, il RPA sulla base di quanto indicato dal RPP provvede all'attivazione della procedura di gara. La procedura di gara viene effettuata dalla Funzione Acquisti con il coordinamento del RPA. In particolare, l'ufficio gare si occupa della predisposizione della disciplina di gara e della predisposizione di tutte le bozze degli atti, verbali e provvedimenti inerenti la procedura di affidamento.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</si>
  <si>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è stata già oggetto di eventi corruttivi in passato all'interno della Società.
- </t>
    </r>
    <r>
      <rPr>
        <u/>
        <sz val="11"/>
        <color theme="1"/>
        <rFont val="Arial"/>
        <family val="2"/>
      </rPr>
      <t>Trasparenza del processo decisionale</t>
    </r>
    <r>
      <rPr>
        <sz val="11"/>
        <color theme="1"/>
        <rFont val="Arial"/>
        <family val="2"/>
      </rPr>
      <t xml:space="preserve">: l'attività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articolazione delle competenze all'interno delle Direzioni/Funzioni. In particolare, vengono individuati i soggetti che partecipano alla redazione della documentazione delle gare che non sono state ancora pubblicate.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informativo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</si>
  <si>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a seguito della ricezione della RdA, il RPA sulla base di quanto indicato dal RPP provvede all'attivazione della procedura di gara. La procedura di gara viene effettuata dalla Funzione Acquisti con il coordinamento del RPA. In particolare, l'ufficio gare si occupa della predisposizione della disciplina di gara e della predisposizione di tutte le bozze degli atti, verbali e provvedimenti inerenti la procedura di affidamento.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</si>
  <si>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Segregazione dei compiti: a seguito della ricezione della RdA, il RPA sulla base di quanto indicato dal RPP provvede all'attivazione della procedura di gara. La procedura di gara viene effettuata dalla Funzione Acquisti con il coordinamento del RPA. In particolare, l'ufficio gare si occupa della predisposizione della disciplina di gara e della predisposizione di tutte le bozze degli atti, verbali e provvedimenti inerenti la procedura di affidamento.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</si>
  <si>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Risorse Umane, Organizzazione e Comunicazione Interna provvede alla nomina della Commissione giudicatrice. Inoltre, è formalizzato nel Regolamento in vigore presso la Società il divieto di prendere parte a suddetta Commissione da parte di chiunque abbia svolto funzioni tecniche e amministrative relative all'affidamento nonché chiunque riponga un interesse economico, finanziario o personale nell'affidamento in esame.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l'attività in oggetto è formalizzata nel "Regolamento relativo alle Commissioni Giudicatrici per l'affidamento di contratti di appalto di lavori, servizi e forniture e concessioni" in vigore presso la Società.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</si>
  <si>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definizione dei criteri di valutazione delle offerte è effettuata nella documentazione di gara mentre la valutazione delle offerte è effettuata dalla Commissione.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</si>
  <si>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Commissione Giudicatrice è composta da tre membri.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"Aqcuisti"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</si>
  <si>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definizione dei criteri di valutazione delle offerte è effettuata nella documentazione di gara mentre la valutazione delle offerte è effettuata dalla Commissione.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</si>
  <si>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Società ha stipulato un contratto di consulenza con un operatore economico che fornisce un parere in merito alla valutazione delle offerte formulate per gli acquisti effettuati dalla Società.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</si>
  <si>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segregazione delle funzioni in quanto il Modulo Relazione RPP viene trasmesso dal RPP alla Funzione Acquisti che provvede alla verifica del rispetto del principio di rotazione.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sono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</si>
  <si>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distinzione di ruoli e responsabilità delle figure interne alla singola Direzione/Funzione nel caso di acquisti per urgenza.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</si>
  <si>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segregazione delle funzioni in quanto la Funzione Acquisti effettua un monitoraggio in merito alle imprese a cui è stata inviata una richiesta di offerta negli acquisti da parte delle altre Direzioni/Funzioni aziendali.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adotatta la procedura "Acquisti"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</si>
  <si>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l'Ufficio supporto RUP verifica i requisiti di partecipazione del fornitore, l'Ufficio gare predispone la documentazione necessaria e l'Ufficio Contratti predispone la documentazione contrattuale da trasmettere al fornitore.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</si>
  <si>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Commissione Giudicatrice è composta da tre membri. Gli stessi, nell'ambito della loro attività, provvedono a sottoscrivere la documentazione amministrativa.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</si>
  <si>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t>
    </r>
    <r>
      <rPr>
        <sz val="11"/>
        <color theme="1"/>
        <rFont val="Arial"/>
        <family val="2"/>
      </rPr>
      <t xml:space="preserve">o: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l'RPP formula la richiesta di revoca del bando, il RPA approva la suddetta richiesta e il Vertice aziendale (o soggetto delegato) la autorizza.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</si>
  <si>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l'Ufficio Gare predispone i provvedimenti da pubblicare e li sottopone all'approvazione dell'AD (o soggetto delegato). A seguito della sottoscrizione degli stessi, l'Ufficio supporto RUP ne provvede alla pubblicazione.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</si>
  <si>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il RPE propone e formalizza la proroga. Successivamente, a seguito di una verifica da parte della Funzione Legale la proposta di proroga è sottoscritta da parte dell'AD (o soggetto delegato).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</si>
  <si>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Funzione 'Operations
Funzione Culturale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</si>
  <si>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il monitoraggio sui cantieri della Società viene effettuato sia dal DL che dal CSE. I medesimi riferiscono sulle attività effettuate al Responsabile della Direzione Operations.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</si>
  <si>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 articolazione delle competenze. In particolare, l'accertamento della prestazione resa dal fornitore viene effettuata dal DL/DEC e successivamente validata dal RPE.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</si>
  <si>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 articolazione delle competenze in quanto l'accertamento della prestazione resa dal fornitore viene effettuata dal Direttore Lavori/DEC e successivamente validata dal RPE. 
- </t>
    </r>
    <r>
      <rPr>
        <u/>
        <sz val="11"/>
        <color theme="1"/>
        <rFont val="Arial"/>
        <family val="2"/>
      </rPr>
      <t>Tracciabilità del processo</t>
    </r>
    <r>
      <rPr>
        <sz val="11"/>
        <color theme="1"/>
        <rFont val="Arial"/>
        <family val="2"/>
      </rPr>
      <t xml:space="preserve">: il processo risulta tracciato in quanto le comunicazioni vengono effettuaute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</si>
  <si>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in caso di variante il DL provvede all'elaborazione di una relazione nella quale indicare le ragioni della variante. Successivamente la relazione viene validata dal RUP e viene autorizzata dall'AD o, in base all'importo, dal Consiglio di Amministrazione. E' prevista, altresì, la comunicazione all'ANAC della variante concessa.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r>
      <rPr>
        <sz val="11"/>
        <rFont val="Arial"/>
        <family val="2"/>
      </rPr>
      <t>.</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</si>
  <si>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in esame prevede l'utilizzo di strumenti (utilizzo di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in caso di variante il RUP richiede all'Ufficio Supporto RUP - collocato all'interno della Funzione Acquisti - la comunicazione della variante concessa all'ANAC.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non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</si>
  <si>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non è prevista la segregazione dei compiti in quanto il certificato di regolare esecuzione viene emesso e sottoscritto dal RPE su apposita richiesta del fornitore.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</si>
  <si>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compiti</t>
    </r>
    <r>
      <rPr>
        <sz val="11"/>
        <color theme="1"/>
        <rFont val="Arial"/>
        <family val="2"/>
      </rPr>
      <t xml:space="preserve">: è prevista la segregazione delle funzioni poichè viene effettuato un primo controllo sulla fattura passiva da parte dell'Ufficio Contabilità fornitori e un secondo controllo, prima dell'effettuazione del pagamento, da parte dell'Ufficio Tesoreria.
- </t>
    </r>
    <r>
      <rPr>
        <u/>
        <sz val="11"/>
        <color theme="1"/>
        <rFont val="Arial"/>
        <family val="2"/>
      </rPr>
      <t>Tracciabilità del Processo</t>
    </r>
    <r>
      <rPr>
        <sz val="11"/>
        <color theme="1"/>
        <rFont val="Arial"/>
        <family val="2"/>
      </rPr>
      <t xml:space="preserve">: il processo non risulta tracciato in quanto le verifiche vengono effettuate manualmente.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</si>
  <si>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verifica delle prestazioni rese dal fornitore viene effettuata dal DEC/DL e successivamente validata dal RUP.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</si>
  <si>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adottato più del 50% delle misure di trattamento previste.
- </t>
    </r>
    <r>
      <rPr>
        <u/>
        <sz val="11"/>
        <color theme="1"/>
        <rFont val="Arial"/>
        <family val="2"/>
      </rPr>
      <t>Segregazione dei compiti</t>
    </r>
    <r>
      <rPr>
        <sz val="11"/>
        <color theme="1"/>
        <rFont val="Arial"/>
        <family val="2"/>
      </rPr>
      <t xml:space="preserve">: è prevista la segregazione delle funzioni poichè la Funzione competente per la contabilità fornitori riceve le fatture passive (riportanti il riferimento del CIG o del BAM) e le trasmette all'Ufficio Tesoreria per l'effettuazione del pagamento.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</si>
  <si>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è prevista la segregazione delle funzioni poichè il RPE provvede alla compilazione del Modulo AP autorizzando in questo modo il pagamento. Successivamente tale modulo viene trasmesso all'Ufficio tesoreria che effettua il relativo pagamento.
- T</t>
    </r>
    <r>
      <rPr>
        <u/>
        <sz val="11"/>
        <color theme="1"/>
        <rFont val="Arial"/>
        <family val="2"/>
      </rPr>
      <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</si>
  <si>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RdA è redatta dal RPP e verificata dalla Funzione Acquisti e dalla Funzione Amministrazione.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sono state recepite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</si>
  <si>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l'esiguo numero di incarichi autorizzati ai dipendenti garantisce che nell'ambito dell'attività non siano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Il dipendente provvede a richiedere alla Funzione Personale l'autorizzazione allo svolgimento di incarichi extra istituzionali. La suddetta Funzione, effettuate le relative verifiche, provvede ad autorizzare o meno l'incarico in questione.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non è prevista la presenza di presidi di controllo formalizzati all’interno del sistema normativo aziendale.
- </t>
    </r>
    <r>
      <rPr>
        <u/>
        <sz val="11"/>
        <rFont val="Arial"/>
        <family val="2"/>
      </rPr>
      <t>Archiviazione della documentazione</t>
    </r>
    <r>
      <rPr>
        <sz val="11"/>
        <rFont val="Arial"/>
        <family val="2"/>
      </rPr>
      <t xml:space="preserve">: è prevista l'archiviazione della documentazione. </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</si>
  <si>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RdA è redatta dal RPP e verificata dalla Funzione Acquisti e dalla Funzione Amministrazione.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rFont val="Arial"/>
        <family val="2"/>
      </rPr>
      <t>Archiviazione della documentazione</t>
    </r>
    <r>
      <rPr>
        <sz val="11"/>
        <rFont val="Arial"/>
        <family val="2"/>
      </rPr>
      <t xml:space="preserve">: è prevista l'archiviazione della documentazione. </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</si>
  <si>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un'articolazione delle competenze in quanto l'attività di indagine di mercato per la selezione del consulente/professionista viene svolta dal RPP e successivamente verificata dalla Funzione Acquisti relativamente al rispetto del principio di rotazione.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"Acquisti"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</si>
  <si>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un'articolazione delle competenze. Il format contrattuale viene predisposto dalla Funzione Legale. Le richieste di modifica del suddetto format vanno inviate alla Funzione in questione che, verificati gli impatti per la Società della modifica richiesta, provvede o ad approvare la modifica.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"Legale e Affari Societari" nella quale è stata formallizzata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</si>
  <si>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la segregazione dei compiti in quanto l'accertamento delle prestazioni rese dal consulente viene effettuato dal DEC e successivamente validato dal RPE.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</si>
  <si>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non è prevista la segregazione dei compiti in quanto il certificato di regolare esecuzione viene emesso e sottoscritto dal RPE su apposita richiesta da parte del fornitore.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</si>
  <si>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Funzione Operations
Funzione Culturale
</t>
    </r>
    <r>
      <rPr>
        <i/>
        <sz val="11"/>
        <color theme="1"/>
        <rFont val="Arial"/>
        <family val="2"/>
      </rPr>
      <t>(Trasversale)</t>
    </r>
  </si>
  <si>
    <r>
      <t xml:space="preserve">- </t>
    </r>
    <r>
      <rPr>
        <u/>
        <sz val="11"/>
        <rFont val="Arial"/>
        <family val="2"/>
      </rPr>
      <t>Assenza di interesse esterno</t>
    </r>
    <r>
      <rPr>
        <sz val="11"/>
        <rFont val="Arial"/>
        <family val="2"/>
      </rPr>
      <t xml:space="preserve">: nell'ambito di tale 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viene predisposta una programmazione quinquennale delle manutenzioni/pulizie. Tale programmazione viene, successivamente, trasmessa alla Funzione Acquisti.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sono state adottate le procedure "Acquisti" e "Gestione del Patrimonio Immobiliare" in cui è regolamentata l'attività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</si>
  <si>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per ogni intervento il DEC/DL e il RUP provvedono alla verifica dell'intervento effettuato. Tale controllo è condiviso con il Responsabile della Funzione Operations.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formalizzazione degli incarichi di DEC, BM. Non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</si>
  <si>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presenti interessi esterni rilevanti,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alle stesse,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Personale, con il supporto delle altre Direzioni/Funzioni aziendali competenti per la gestione degli assett assegnati al personale (Funzione Tecnologie), effettua un monitoraggio periodico  relativamente alla corretta assegnazione degli asset individuali rispetto alle politiche di assegnazione definite.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</si>
  <si>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le iniziative da effettuare possono derivare direttamente dal Vertice aziendale o dal Responsabile della Funzione Comunicazione. Una volta ottenuta la relativa autorizzazione, la documentazione viene predisposta dalle funzioni aziendali competenti per materia e trasmessa all'AD per la relativa approvazione.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</si>
  <si>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le comunicazioni da effettuare vengono condivise dal Responsabile della Funzione Comunicazione con il Vertice aziendale.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</si>
  <si>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L'evento si ritiene molto probabile in quanto la Funzione Comunicazione, Promozione Immagine e rapporti con i Media</t>
    </r>
    <r>
      <rPr>
        <sz val="11"/>
        <rFont val="Arial"/>
        <family val="2"/>
      </rPr>
      <t xml:space="preserve"> comunica con soggetti esterni con una frequenza mensile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</si>
  <si>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la richiesta di disponibilità della location viene effettuata dal potenziale conduttore alla Funzione Congressuale, successivamente viene avviata la trattativa. Il preventivo formulato viene sottoposto successivamente alla verifica della Funzione Pianificazione.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</si>
  <si>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l'esiguo valore di eventuali regalie garantisce che nell'ambito dell'attività non siano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al momento della consegna dell'omaggio presso la sede della Società, </t>
    </r>
    <r>
      <rPr>
        <sz val="11"/>
        <rFont val="Arial"/>
        <family val="2"/>
      </rPr>
      <t>l'ufficio interno alla Funzione Personale</t>
    </r>
    <r>
      <rPr>
        <sz val="11"/>
        <color theme="1"/>
        <rFont val="Arial"/>
        <family val="2"/>
      </rPr>
      <t xml:space="preserve">, registra l’omaggio ricevuto in un apposito registro degli omaggi in entrata riportando l'indicazione del soggetto mittente e del soggetto destinatario. Il bene è successivamente consegnato al dipendente destinatario. Il dipendente cui sia offerto un omaggio eccedente il valore di 100 euro deve darne tempestiva comunicazione al proprio Responsabile/Direttore e alla Funzione </t>
    </r>
    <r>
      <rPr>
        <sz val="11"/>
        <rFont val="Arial"/>
        <family val="2"/>
      </rPr>
      <t>Personale med</t>
    </r>
    <r>
      <rPr>
        <sz val="11"/>
        <color theme="1"/>
        <rFont val="Arial"/>
        <family val="2"/>
      </rPr>
      <t xml:space="preserve">iante apposita e-mail. Qualora il Responsabile/Direttore confermi l’inappropriatezza dell’omaggio ricevuto dal dipendente, quest’ultimo provvede alla restituzione dello stesso alla </t>
    </r>
    <r>
      <rPr>
        <sz val="11"/>
        <rFont val="Arial"/>
        <family val="2"/>
      </rPr>
      <t>Funzione Risorse Umane, Organizzazione e Comunicazione interna informando tempestivamente l’OdV ed il RPCT.</t>
    </r>
    <r>
      <rPr>
        <sz val="11"/>
        <color theme="1"/>
        <rFont val="Arial"/>
        <family val="2"/>
      </rPr>
      <t xml:space="preserve">
- </t>
    </r>
    <r>
      <rPr>
        <u/>
        <sz val="11"/>
        <color theme="1"/>
        <rFont val="Arial"/>
        <family val="2"/>
      </rPr>
      <t>Tracciabilità del Processo</t>
    </r>
    <r>
      <rPr>
        <sz val="11"/>
        <color theme="1"/>
        <rFont val="Arial"/>
        <family val="2"/>
      </rPr>
      <t xml:space="preserve">: il processo è tracciato in quanto viene redatto un apposito registro degli omaggi.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Inoltre, al suo interno è stato inserito un apposito allegato (Allegato 5 -  "Gestione omaggi e liberalità") che dettaglia ulteriori attività.
- </t>
    </r>
    <r>
      <rPr>
        <u/>
        <sz val="11"/>
        <color theme="1"/>
        <rFont val="Arial"/>
        <family val="2"/>
      </rPr>
      <t>Archiviazione della documentazione</t>
    </r>
    <r>
      <rPr>
        <sz val="11"/>
        <color theme="1"/>
        <rFont val="Arial"/>
        <family val="2"/>
      </rPr>
      <t>: è prevista l'archiviazione della documentazione.</t>
    </r>
  </si>
  <si>
    <r>
      <t xml:space="preserve">Funzione Congressuale
Funzione Immobiliare
Funzione Comunicazione
Funzione Pianificazione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</si>
  <si>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non prevede un'articolazione delle competenze.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</si>
  <si>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Funzione Comunicazione
Funzione Tecnologie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</si>
  <si>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è previsto che i contenuti della pubblicazioni da effettuare sul sito istituzionale siano condivise dal Responsabile della Funzione Comunicazione con il Vertice aziendale. Successivamente, il Responsabile della suddetta Funzione richiede la pubblicazione ad un addetto della Funzione Tecnologie.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IT",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</si>
  <si>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Funzione Comunicazione
Funzione Congressuale
Vertice Aziendale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</si>
  <si>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 articolazione delle competenze. In particolare, l'attività di promozione delle location congressuali della Società viene effettuata dalla Funzione Congressuale.
- </t>
    </r>
    <r>
      <rPr>
        <u/>
        <sz val="11"/>
        <color theme="1"/>
        <rFont val="Arial"/>
        <family val="2"/>
      </rPr>
      <t>Tracciabilità del Processo</t>
    </r>
    <r>
      <rPr>
        <sz val="11"/>
        <color theme="1"/>
        <rFont val="Arial"/>
        <family val="2"/>
      </rPr>
      <t xml:space="preserve">: il processo è tracciato.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</si>
  <si>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Funzione Congressuale
Vertice Aziendale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</si>
  <si>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strumento tali da garantire la trasparenza del processo. Le modalità do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 articolazione delle competenze. In particolare, il piano di comunicazione viene predisposto  dagli addetti della Funzione Congressuale e successivamente condiviso con il Responsabile della suddetta Funzione. Il piano, così predisposto, viene approvato dal Vertice aziendale.
- </t>
    </r>
    <r>
      <rPr>
        <u/>
        <sz val="11"/>
        <color theme="1"/>
        <rFont val="Arial"/>
        <family val="2"/>
      </rPr>
      <t>Tracciabilità del Processo</t>
    </r>
    <r>
      <rPr>
        <sz val="11"/>
        <color theme="1"/>
        <rFont val="Arial"/>
        <family val="2"/>
      </rPr>
      <t xml:space="preserve">: il processo è tracciato in quanto le comunicazioni vengono effettuate mediante strumenti che ne garantiscono la tracciabilità.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</si>
  <si>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l'esiguo numero di finanziamenti richiesti dalla Società garantisce che nell'ambito dell'attività non siano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poichè la Funzione Amministrazione richiede i finanziamenti sulla base del piano industriale e del budget trasmesso dalle altre Direzioni/Funzioni della Società. In seguito, le richieste di finanziamento vengono verificate dalla Funzione Legale e, successivamente, dal CdA.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</si>
  <si>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poichè trimestralmente la Società di revisione con la quale la Società ha stipulato un contratto, effettua una revisione delle scritture contabili e trasmette la verifica alla Funzione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</si>
  <si>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documentazione viene elaborata dalla Funzione Operations e poi trasmessa alla Funzione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</si>
  <si>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l'esiguo numero di finanziamenti richiesti dalla Società garantisce che nell'ambito dell'attività non siano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poichè trimestralmente la Società di revisione con la quale la Società ha stipulato un contratto, effettua una revisione delle scritture contabili e trasmette la verifica alla Funzione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predisposto un apposito paragrafo 8.3.2 - "Ottenimento di finanziamenti agevolati" - all'interno della procedura "Procedura Tesoreria e Finanza operativa" nel quale è stata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</si>
  <si>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un'articolazione delle competenze in quanto l'attività viene svolta da addetti della Funzione Operations che riferiscono periodicamente al CSE.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della salute e sicurezza sui luoghi di lavoro"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</si>
  <si>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Funzione Operations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</si>
  <si>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la verifica sul rispetto del cronoprogramma viene effettuata dal DL/DEC e, successivamente, validata dal RUP.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:è prevista la formalizzazione degli incarichi di DL, CSP e CSE.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</si>
  <si>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in caso di variante il DL provvede all'elaborazione di una relazione nella quale indicare le ragioni della variante. Successivamente la relazione viene validata dal RUP e viene autorizzata dall'AD o, in base all'importo, dal Consiglio di Amministrazione. E' prevista, altresì, la comunicazione all'ANAC della variante concessa.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</si>
  <si>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gli interventi edili è previsto l'intervento di due uffici della Funzione Operations che provvedono rispettivamente alla trasmissione della relativa richiesta di autorizzazione alla Soprintendenza - se necessaria - nonchè alla presentazione della relativa pratica edilizia al Comune.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</si>
  <si>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nell'ambito dell'attività è prevista un'articolazione delle competenze. In particolare, per ogni intervento edile è presente un DL che provvede al controllo del cantiere. L'attività effettuata è condivisa con il RUP.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formalizzazione degli incarichi di DL, DO, CSP e CSE. Non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</si>
  <si>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Funzione Amministrazione trasmette al consulente esterno la documentazione bancaria che effettua un controllo di merito e restituisce tale documentazione firmata.
- </t>
    </r>
    <r>
      <rPr>
        <u/>
        <sz val="11"/>
        <color theme="1"/>
        <rFont val="Arial"/>
        <family val="2"/>
      </rPr>
      <t>Tracciabilità del Processo</t>
    </r>
    <r>
      <rPr>
        <sz val="11"/>
        <color theme="1"/>
        <rFont val="Arial"/>
        <family val="2"/>
      </rPr>
      <t xml:space="preserve">: sebbene la documentazione a supporto sia cartacea, il processo risulta tracciato poichè le comunicazioni tra EUR S.p.A. e il consulente esterno avvengono tramite 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"Tesoreria e finanza operativa" nella quale è disciplinata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</si>
  <si>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Funzione Amministrazione trasmette al consulente esterno la documentazione bancaria che effettua un controllo di merito e restituisce tale documentazione firmata.
- </t>
    </r>
    <r>
      <rPr>
        <u/>
        <sz val="11"/>
        <color theme="1"/>
        <rFont val="Arial"/>
        <family val="2"/>
      </rPr>
      <t>Tracciabilità del Processo</t>
    </r>
    <r>
      <rPr>
        <sz val="11"/>
        <color theme="1"/>
        <rFont val="Arial"/>
        <family val="2"/>
      </rPr>
      <t xml:space="preserve">: sebbene la documentazione a supporto sia cartacea, il processo risulta tracciato poichè le comunicazioni tra EUR S.p.A. e il consulente esterno avvengono tramite 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"Tesoreria e finanza operativa" nonchè la procedura "Pianificazione, fiscalità, amministrazione e contabilità" nelle quali è disciplinata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</si>
  <si>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in quanto la movimentazione degli incassi, monitorata giornalmente dalla Funzione Amministrazione, viene successivamente comunicata, nel caso di anomalie, alla Funzione Immobiliare in modo tale che quest'ultima effettui una verifica con i clienti.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partiolare, è stata adottata la procedura "Tesoreria e finanza operativa" in cui è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</si>
  <si>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in quanto le singole Direzioni/Funzioni della società trasmettono alla Funzione Amministrazione il Modulo AP adeguatamente sottoscritto e compilato e, successivamente, l'Ufficio tesoreria provvede alla gestione del pagamento.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"Tesoreria e finanza operativa" nella quale è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</si>
  <si>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fatturazione viene ricevuta in via elettonica dalla Funzione Amministrazione (Funzione competente per la contabilità fornitori) solo a seguito della ricezione del documento attestante l’avvenuta esecuzione della prestazione (cd. BAM) predisposto dal RPE.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 è stata adottata la procedura "Tesoreria e finanza operativa" nella quale è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</si>
  <si>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è prevista una segregazione delle funzioni. In particolare, il sistema informatico in uso presso la Società che garantisce la tracciabilità delle operazioni, prevede un blocco automatico in caso di tentato pagamento di una fattura antecedentemente pagata. 
- </t>
    </r>
    <r>
      <rPr>
        <u/>
        <sz val="11"/>
        <rFont val="Arial"/>
        <family val="2"/>
      </rPr>
      <t>Tracciabilità del Processo</t>
    </r>
    <r>
      <rPr>
        <sz val="11"/>
        <rFont val="Arial"/>
        <family val="2"/>
      </rPr>
      <t xml:space="preserve">: l'attività viene svolta attraverso un sistema informatico che favorisce la tracciabilità delle informazioni.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"Tesoreria e finanza operativa" nella quale è formalizzata l'attività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</si>
  <si>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la Funzione Amministrazione trasmette al consulente esterno la documentazione sulla quale effettua un controllo di merito e restituisce tale documentazione firmata.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</si>
  <si>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presente una segregazione delle funzioni in quanto le registrazioni in contabilità generale vengono effettuate dalla Funzione Amministrazione, verificate dalla Società di revisione e in seguito approvate formalmente in Consiglio di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</si>
  <si>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è prevista la segregazione dei compiti e delle responsabilirà. In particolare, la Funzione Personale, con l'eventuale supporto di consulenti esterni, predispone la stima degli stanziamenti per il costo del personale che è sempre oggetto di revisione da parte del Responsabile di suddetta Funzione. Successivamente, il Responsabile della Funzione Personale trasmette alla Funzione Amministrazione la documentazione necessaria opportunamente sottoscritta.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rFont val="Arial"/>
        <family val="2"/>
      </rPr>
      <t>Archiviazione della documentazione</t>
    </r>
    <r>
      <rPr>
        <sz val="11"/>
        <rFont val="Arial"/>
        <family val="2"/>
      </rPr>
      <t xml:space="preserve">: è prevista l'archiviazione della documentazione. </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</si>
  <si>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sulla base della tipologia del fondo tenuto dalla società, la Funzione Legale, la Funzione Immobiliare e la Funzione Personale, trasmettono un report con l'analisi dei rischi per provvedere all'accantonamento alla Funzione Amministrazione che ne provvede alla quantificazione. Tale report viene trasmesso anche alla società di revisione per lo svolgimento di appositi contorlli da parte della stessa.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fisclità, amministrazione e contabilità" nella quale è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</si>
  <si>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poichè le strutture competenti per la redazione del bilancio inviano al Responsabile della Funzione Amministrazione tutta la documentazione. Il bilancio è, infine, approvato dal Vertice Aziendale. inoltre, vengono svolti tutti i controlli necessari allo svolgimento di tale attività (Controllo per attività di 262, presenza di revisori esterni, comunicazione all'Organismo di Vigilanza).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nella quale è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</si>
  <si>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attuate più del 50% delle misure di trattamento previste.
- </t>
    </r>
    <r>
      <rPr>
        <u/>
        <sz val="11"/>
        <color theme="1"/>
        <rFont val="Arial"/>
        <family val="2"/>
      </rPr>
      <t>Segregazione dei compiti</t>
    </r>
    <r>
      <rPr>
        <sz val="11"/>
        <color theme="1"/>
        <rFont val="Arial"/>
        <family val="2"/>
      </rPr>
      <t xml:space="preserve">: è prevista una segregazione delle funzioni. In particolare, la Funzione Amministrazione, ovvero il consulente esterno, nel rispetto delle tempistiche previste dalla normativa di riferimento, effettua le attività necessarie all’espletamento degli obblighi di legge in materia di IVA.  Il calcolo delle imposte correnti e differite, invece, nell’ambito delle attività relative alla predisposizione del bilancio (e delle situazioni contabili infrannuali), è effettuato dall'Ufficio competente per la gestione degli adempimenti fiscali, ovvero consulente esterno, con il supporto delle altre Funzioni coinvolte. Il calcolo delle imposte è verificato dal Responsabile della Funzione Amministrazione, al fine di assicurare la dovuta accuratezza del calcolo medesimo.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nella quale è stata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</si>
  <si>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l'attivitàprevede un processo vincolato tale da limitare il livello di discrezionalità del decisore. I requisiti di iscrizione all'albo dei professionisti legali esterni sono preventivamente identificati nel "Regolamento per l'affidamento a professionisti esterni di incarichi per assistenza e patrocinio legale".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valutazione delle richieste di iscrizione viene effettuata all'interno della Funzione Legale.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</si>
  <si>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 requisiti di iscrizione all'albo dei professionisti legali esterni sono preventivamente identificati nel "Regolamento per l'affidamento a professionisti esterni di incarichi per assistenza e patrocinio legale".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valutazione delle richieste di iscrizione dei professionisti legali è effettuata all'interno della Funzione Legale.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</si>
  <si>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I requisiti di iscrizione all'albo dei professionisti legali esterni sono preventivamente identificati nel </t>
    </r>
    <r>
      <rPr>
        <sz val="11"/>
        <rFont val="Arial"/>
        <family val="2"/>
      </rPr>
      <t>"Regolamento per l'affidamento a professionisti esterni di incarichi per assistenza e patrocinio legale".</t>
    </r>
    <r>
      <rPr>
        <sz val="11"/>
        <color theme="1"/>
        <rFont val="Arial"/>
        <family val="2"/>
      </rPr>
      <t xml:space="preserv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t>
    </r>
    <r>
      <rPr>
        <sz val="11"/>
        <rFont val="Arial"/>
        <family val="2"/>
      </rPr>
      <t xml:space="preserve">- </t>
    </r>
    <r>
      <rPr>
        <u/>
        <sz val="11"/>
        <rFont val="Arial"/>
        <family val="2"/>
      </rPr>
      <t>Segregazione dei compiti</t>
    </r>
    <r>
      <rPr>
        <sz val="11"/>
        <rFont val="Arial"/>
        <family val="2"/>
      </rPr>
      <t>: l'attività non prevede un'articolazione delle competenze. In particolare, la valutazione delle richieste di iscrizione dei professionisti legali è effettuata all'interno della Funzione Legale.</t>
    </r>
    <r>
      <rPr>
        <sz val="11"/>
        <color theme="1"/>
        <rFont val="Arial"/>
        <family val="2"/>
      </rPr>
      <t xml:space="preserve">
- </t>
    </r>
    <r>
      <rPr>
        <u/>
        <sz val="11"/>
        <color theme="1"/>
        <rFont val="Arial"/>
        <family val="2"/>
      </rPr>
      <t>Tracciabilità del Processo</t>
    </r>
    <r>
      <rPr>
        <sz val="11"/>
        <color theme="1"/>
        <rFont val="Arial"/>
        <family val="2"/>
      </rPr>
      <t xml:space="preserve">: il processo è tracciato in quanto viene predisposto un verbale delle operazioni di valutazione dei requisiti per l'iscrizione del professionista legale esterno.
- </t>
    </r>
    <r>
      <rPr>
        <u/>
        <sz val="11"/>
        <color theme="1"/>
        <rFont val="Arial"/>
        <family val="2"/>
      </rPr>
      <t xml:space="preserve">Formalizzazione nel sistema </t>
    </r>
    <r>
      <rPr>
        <u/>
        <sz val="11"/>
        <rFont val="Arial"/>
        <family val="2"/>
      </rPr>
      <t xml:space="preserve">normativo </t>
    </r>
    <r>
      <rPr>
        <u/>
        <sz val="11"/>
        <color theme="1"/>
        <rFont val="Arial"/>
        <family val="2"/>
      </rPr>
      <t>aziendale</t>
    </r>
    <r>
      <rPr>
        <sz val="11"/>
        <color theme="1"/>
        <rFont val="Arial"/>
        <family val="2"/>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</si>
  <si>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Ricorso ad incarichi a professionisti legali esterni non supportati da reale esigenza
</t>
    </r>
    <r>
      <rPr>
        <i/>
        <sz val="11"/>
        <rFont val="Arial"/>
        <family val="2"/>
      </rPr>
      <t>(Relativamente ad incarichi per contenziosi)</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</si>
  <si>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Gran parte del contenzioso aziendale, infatti, viene gestito internamente dal personale della Funzione Affari Legali, Compliance e Gestione dei rischi mentre si ricorre ad incarichi a professionisti legali esterni solo per il contenzioso amministrativo e per quello relativo alle questioni di particolare importanza.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viene effettuato uno studio della controversia da parte di un addetto della Funzione Legale e, nel caso in cui la questione non rientri tra quelle che possono essere seguite dal personale interno della suddetta Funzione, si procede all'affidamento all'esterno, selezionando il consulente legale secondo quanto previsto dal "Regolamento per l'affidamento a professionisti esterni di incarichi per assistenza e patrocinio legale". Tale attività viene condivisa con il Responsabile della Funzione Legale.
- </t>
    </r>
    <r>
      <rPr>
        <u/>
        <sz val="11"/>
        <rFont val="Arial"/>
        <family val="2"/>
      </rPr>
      <t>Tracciabilità del Processo</t>
    </r>
    <r>
      <rPr>
        <sz val="11"/>
        <rFont val="Arial"/>
        <family val="2"/>
      </rPr>
      <t xml:space="preserve">: il processo è tracciato in quanto l'istruttoria effettuata viene riportata all'interno di un documento mentre le relative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Arial"/>
        <family val="2"/>
      </rPr>
      <t>Archiviazione della documentazione</t>
    </r>
    <r>
      <rPr>
        <sz val="11"/>
        <rFont val="Arial"/>
        <family val="2"/>
      </rPr>
      <t>: è prevista l'archiviazione della documentazione.</t>
    </r>
  </si>
  <si>
    <r>
      <t xml:space="preserve">Assegnazione veicolata di un incarico a un soggetto predeterminato con danno per la Società
</t>
    </r>
    <r>
      <rPr>
        <i/>
        <sz val="11"/>
        <rFont val="Arial"/>
        <family val="2"/>
      </rPr>
      <t>(Relativamente ad incarichi per contenziosi)</t>
    </r>
  </si>
  <si>
    <r>
      <rPr>
        <b/>
        <sz val="11"/>
        <rFont val="Arial"/>
        <family val="2"/>
      </rP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Gran parte del contenzioso aziendale, infatti, viene gestito internamente dal personale della Funzione Affari Legali, Compliance e Gestione dei rischi mentre si ricorre ad incarichi a professionisti legali esterni solo per il contenzioso amministrativo e per quello relativo alle questioni di particolare importanza. L'affidamento all'esterno di un incarico viene effettuata seguendo quanto previsto dal "Regolamento per l'affidamento a professionisti esterni di incarichi per assistenza a patrocinio legale".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viene effettuato uno studio della controversia da parte di un addetto della Funzione Legale e, nel caso in cui la questione non rientri tra quelle che possono essere seguite dal personale interno della suddetta Funzione, si procede all'affidamento all'esterno, selezionando il consulente legale secondo quanto previsto dal "Regolamento per l'affidamento a professionisti esterni di incarichi per assistenza e patrocinio legale". Tale attività viene condivisa con il Responsabile della Funzione Legale.
- </t>
    </r>
    <r>
      <rPr>
        <u/>
        <sz val="11"/>
        <rFont val="Arial"/>
        <family val="2"/>
      </rPr>
      <t>Tracciabilità del Processo</t>
    </r>
    <r>
      <rPr>
        <sz val="11"/>
        <rFont val="Arial"/>
        <family val="2"/>
      </rPr>
      <t xml:space="preserve">: il processo è tracciato in quanto l'istruttoria effettuata viene riportata all'interno di un documento mentre le relative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Arial"/>
        <family val="2"/>
      </rPr>
      <t>Archiviazione della documentazione</t>
    </r>
    <r>
      <rPr>
        <sz val="11"/>
        <rFont val="Arial"/>
        <family val="2"/>
      </rPr>
      <t>: è prevista l'archiviazione della documentazione.</t>
    </r>
  </si>
  <si>
    <r>
      <t xml:space="preserve">Mancato rispetto delle regole interne per l'assegnazione degli incarichi di contenzioso al fine di favorire/sfavorire un soggetto particolare
</t>
    </r>
    <r>
      <rPr>
        <i/>
        <sz val="11"/>
        <rFont val="Arial"/>
        <family val="2"/>
      </rPr>
      <t>(Relativamente ad incarichi per contenziosi)</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</si>
  <si>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per la selezione del professionista legale esterno si procede alla richiesta di preventivo a tre professionisti iscritti all'albo dei professionisti legali esterni della Società escludendo il professionista legale ultimo affidatario. Tale criterio può essere derogato per i contenziosi di particolare importanza e per quelli che sono la prosecuzione di un precedente contenzioso.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Affari Legali, Compliance e Gestione dei rischi provvede allo studio della controversia mentre per la scelta dei professionisti legali si applica quanto previsto dal "Regolamento per l'affidamento a professionisti esterni di incarichi per assistenza e patrocinio legale". Una commissione istituita all'interno della Funzione Legale provvede alla valutazione dei preventivi, la scelta del professionista legale viene condivisa con il Responsabile della Funzione Legale. Gli incarichi vengono affidati tendenzialmente ai minimi tariffari.
- </t>
    </r>
    <r>
      <rPr>
        <u/>
        <sz val="11"/>
        <rFont val="Arial"/>
        <family val="2"/>
      </rPr>
      <t>Tracciabilità del Processo</t>
    </r>
    <r>
      <rPr>
        <sz val="11"/>
        <rFont val="Arial"/>
        <family val="2"/>
      </rPr>
      <t xml:space="preserve">: il processo è tracciato in quanto l'attività istruttoria effettuata è riportata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Arial"/>
        <family val="2"/>
      </rPr>
      <t>Archiviazione della documentazione</t>
    </r>
    <r>
      <rPr>
        <sz val="11"/>
        <rFont val="Arial"/>
        <family val="2"/>
      </rPr>
      <t>: è prevista l'archiviazione della documentazione.</t>
    </r>
  </si>
  <si>
    <r>
      <t xml:space="preserve">Abuso di discrezionalità nella stipula del contratto di consulenza (aspetti economici, durata)
</t>
    </r>
    <r>
      <rPr>
        <i/>
        <sz val="11"/>
        <rFont val="Arial"/>
        <family val="2"/>
      </rPr>
      <t>(Relativamente ad incarichi per contenziosi)</t>
    </r>
  </si>
  <si>
    <r>
      <t xml:space="preserve">- </t>
    </r>
    <r>
      <rPr>
        <u/>
        <sz val="11"/>
        <rFont val="Arial"/>
        <family val="2"/>
      </rPr>
      <t>Assenza di interesse esterno</t>
    </r>
    <r>
      <rPr>
        <sz val="11"/>
        <rFont val="Arial"/>
        <family val="2"/>
      </rPr>
      <t xml:space="preserve">: nell'ambito dell'attività potrebbero genrarsi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per la quantificazione dei compensi riconosciuti al professionista legale esterno si fa riferimento ai compensi riconosciuti agli avvocati nella loro misura minima; la durata del contratto, invece, viene commisurata alla durata dell'attività oggetto di affidamento.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una commissione istituita volta per volta all'interno della Funzione Legale provvede ad analizzare i preventivi presentati dai professionisti legali individuati. La scelta del professionista viene successivamente condivisa con il Responsabile della Funzione Legale. Gli incarichi vengono affidati tendenzialmente ai minimi tariffari.
- </t>
    </r>
    <r>
      <rPr>
        <u/>
        <sz val="11"/>
        <rFont val="Arial"/>
        <family val="2"/>
      </rPr>
      <t>Tracciabilità del Processo</t>
    </r>
    <r>
      <rPr>
        <sz val="11"/>
        <rFont val="Arial"/>
        <family val="2"/>
      </rPr>
      <t xml:space="preserve">: il processo è tracciato in quanto viene predisposto un verbale delle operazioni effettuate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nonchè il "Regolamento per l'affidamento a professionisti esterni di incarichi per assistenza e patrocinio legale"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</si>
  <si>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Affari Legali, Compliance e Gestione dei rischi, una volta fatto sottoscrivere il contratto al professionista selezionato, provvede a trasmetterlo all'Ufficio Contratti della Direzione Acquisti, Gare e Contratti per la relativa pubblicazione nella sezione "Amministrazione Trasparente" del sito istiruzionale.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non è prevista la presenza di presidi di controllo formalizzati all'interno del sistema normativo aziendale. L'attività in questione è regolata da una prassi operativa.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</si>
  <si>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Legale provvede a tenere aggiornato un file riepilogativo dei contenziosi della Società; il file in questione è condiviso con il Responsabile della Funzione Legale.
- </t>
    </r>
    <r>
      <rPr>
        <u/>
        <sz val="11"/>
        <rFont val="Arial"/>
        <family val="2"/>
      </rPr>
      <t>Tracciabilità del Processo</t>
    </r>
    <r>
      <rPr>
        <sz val="11"/>
        <rFont val="Arial"/>
        <family val="2"/>
      </rPr>
      <t xml:space="preserve">: il processo è tracciato in quanto l'attività il monitoraggio dello stato dei contenziosi della Società è riportato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</si>
  <si>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strumenti che garantiscono la tracciabilità,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Legale provvede allo studio della controversia che successivamente viene condivisa con il Responsabile della suddetta Funzione. Tale attività viene, successivamente, condivisa con l'Amministratore Delegato. L'eventuale scelta di ritardare o non avviare azioni legali deriva da valutazioni di opportunità e viene sempre condivisa dal Vertice della Società con il coinvolgimento anche del Consiglio di Amministrazione. 
- </t>
    </r>
    <r>
      <rPr>
        <u/>
        <sz val="11"/>
        <rFont val="Arial"/>
        <family val="2"/>
      </rPr>
      <t>Tracciabilità del Processo</t>
    </r>
    <r>
      <rPr>
        <sz val="11"/>
        <rFont val="Arial"/>
        <family val="2"/>
      </rPr>
      <t xml:space="preserve">: il processo è tracciato in quanto l'attività istruttoria effettuata è riportata all'interno di un documento mentre le relative comunicazioni vengono effettuate tramite strumenti che garantiscono la tracciabilità del processo.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</si>
  <si>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la richiesta di modifica di clausole del format contrattuale della Società vengono indirizzate alla Funzione Legale tramite e-mail. Un addetto della suddetta Funzione provvede a verificare che tale modifica non abbia effetti negativi per gli interessi della Società, gli esiti di tale analisi vengono condivisi con il Responsabile della Funzione Legale.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nella procedura "Legale e Affari Societari".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</si>
  <si>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l'attività di sottoscrizione di accordi transattivi è proceduralizzata all'interno del sistema normativo aziendale.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Legale provvede all'istruttoria dell'eventuale accordo di transazione che viene successivamente condivisa con il Responsabile della suddetta Funzione. L'accordo di transazione viene sottoscritto dall'Amministratore Delegato, nel caso di accordo di transazione che supera i limiti delle deleghe attribuite a quest'ultimo, viene adottata una preventiva delibera del Consiglio di Amministrazione.
- </t>
    </r>
    <r>
      <rPr>
        <u/>
        <sz val="11"/>
        <rFont val="Arial"/>
        <family val="2"/>
      </rPr>
      <t>Tracciabilità del Processo</t>
    </r>
    <r>
      <rPr>
        <sz val="11"/>
        <rFont val="Arial"/>
        <family val="2"/>
      </rPr>
      <t xml:space="preserve">: il processo è tracciato in quanto l'attività istruttoria effettuata è riportata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una apposita procedura "Legale e Affari Societari"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</si>
  <si>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Livello di collaborazione del responsabile del processo o dell’attività nella costruzione, aggiornamento e monitoraggio del Piano: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è prevista una segregazione delle funzioni in quanto la movimentazione degli incassi, monitorata giornalmente dalla Funzione Amministrazione, viene successivamente comunicata, nel caso di anomalie, alla Funzione Immobiliare in modo tale che quest'ultima effettui una verifica con i clienti.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"Pianificazione, fiscalità, amministrazione e contabilità"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</si>
  <si>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l'attività di recupero crediti è proceduralizzata all'interno del sistema normativo aziendale.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Amministrazione provvede al controllo degli incassi e li comunica ad un addetto della Funzione Immobiliare che provvede alle attività di sollecito nei confronti dei clienti morosi. Per i clienti che, a seguito della suddetta attività di sollecito, non abbiano provveduto ai relativi pagamenti è previsto l'intervento della Funzione Legale per l'avvio delle attività di recupero giudiziale del credito. 
- </t>
    </r>
    <r>
      <rPr>
        <u/>
        <sz val="11"/>
        <rFont val="Arial"/>
        <family val="2"/>
      </rPr>
      <t>Tracciabilità del Processo</t>
    </r>
    <r>
      <rPr>
        <sz val="11"/>
        <rFont val="Arial"/>
        <family val="2"/>
      </rPr>
      <t xml:space="preserve">: il processo è tracciato in quanto l'attività effettuata è riportata all'interno di documenti 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l'attività in questione è disciplinata all'interno delle procedure "Gestione del patrimonio immobiliare" e "Legale e Affari Societari".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</si>
  <si>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l'esiguo numero di visite ispettive ricevute garantisce che nell'ambito dell'attività non siano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In particolare, l'attività in questione è proceduralizzata all'interno del sistema normativo aziendale.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la Funzione Legale sovraintenda le visite ispettive ricevute dalla Società mediante la partecipazione di addetti della suddetta funzione alle attività in questione. E' previsto, altresì, che venga predisposto un report delle operazioni compiute.
- </t>
    </r>
    <r>
      <rPr>
        <u/>
        <sz val="11"/>
        <rFont val="Arial"/>
        <family val="2"/>
      </rPr>
      <t>Tracciabilità del Processo</t>
    </r>
    <r>
      <rPr>
        <sz val="11"/>
        <rFont val="Arial"/>
        <family val="2"/>
      </rPr>
      <t xml:space="preserve">: il processo è tracciato in quanto è prevista la redazione di un report della visita ispettiva nonchè che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sono state predisposte le procedure "Legale e Affari Societari" e "Gestione dei rapporti con la Pubblica Amministrazione"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</si>
  <si>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un addetto della Funzione Compliance provvede a protocollare il documento in entrata e a  verificarlo  e ritrasmessa alla funzione aziendale richiedente.
- </t>
    </r>
    <r>
      <rPr>
        <u/>
        <sz val="11"/>
        <rFont val="Arial"/>
        <family val="2"/>
      </rPr>
      <t>Tracciabilità del Processo</t>
    </r>
    <r>
      <rPr>
        <sz val="11"/>
        <rFont val="Arial"/>
        <family val="2"/>
      </rPr>
      <t xml:space="preserve">: il processo è tracciato in quanto l'attività istruttoria effettuata è riportata all'interno di un documento mentre le comunicazioni vengono effettuate tramite e-mail.
- </t>
    </r>
    <r>
      <rPr>
        <u/>
        <sz val="11"/>
        <rFont val="Arial"/>
        <family val="2"/>
      </rPr>
      <t>Formalizzazione nel sistema normativo aziendale</t>
    </r>
    <r>
      <rPr>
        <sz val="11"/>
        <rFont val="Arial"/>
        <family val="2"/>
      </rPr>
      <t xml:space="preserve">: non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</si>
  <si>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Impropria pianificazione del fabbisogno annuale delle assunzioni al fine di sostenere future richieste di assunzione in corso d'anno non necessarie
(</t>
    </r>
    <r>
      <rPr>
        <i/>
        <sz val="11"/>
        <rFont val="Arial"/>
        <family val="2"/>
      </rPr>
      <t>Relativamente alla pianificazione del fabbisogno complessivo di personale per la Società)</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</si>
  <si>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l'attività prevede l'utilizzo di strumenti (e-mail) tali da garantire la trasparenza del processo. Le modalità di svolgimento dell'attività in esame sono, inoltre, specifiche, oggettive e predeterminate.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 le richieste di assunzione di personale della Funzione Personale, la suddetta Funzione trasmette una richiesta motivata, tramite apposita nota di sintesi, sottoscritta dal Responsabile della Funzione, all'AD, il quale approva la richiesta.
Relativamente alla pianificazione complessiva del fabbisogno di personale la Funzione Personale richiede tramite e-mail alle Funzioni aziendali eventuali esigenze e fabbisogni di personale, coerentemente con le disponibilità di budget. Successivamente la Funzione Personale provvede ad elaborare il "Piano dei fabbisogni di personale" che viene sottoposto all'approvazione del Responsabile della suddetta Funzione e, successivamente, dell'AD.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è previstra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</si>
  <si>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alle stesse,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in caso di esigenze in merito all'assunzione di personale, la Direzione/Funzione di riferimento trasmette un'apposita richiesta motivata alla Funzione Personale che ne verifica la necessità.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</si>
  <si>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predispone la </t>
    </r>
    <r>
      <rPr>
        <i/>
        <sz val="11"/>
        <rFont val="Arial"/>
        <family val="2"/>
      </rPr>
      <t>job description</t>
    </r>
    <r>
      <rPr>
        <sz val="11"/>
        <rFont val="Arial"/>
        <family val="2"/>
      </rPr>
      <t xml:space="preserve">, in funzione ai titoli di studio ed esperienza richiesti alla risorsa da assumere e la sottopone alla verifica del Responsabile della Funzione Personale. Succevamente, il Responsabile di suddetta Funzione sottopone la </t>
    </r>
    <r>
      <rPr>
        <i/>
        <sz val="11"/>
        <rFont val="Arial"/>
        <family val="2"/>
      </rPr>
      <t>job description</t>
    </r>
    <r>
      <rPr>
        <sz val="11"/>
        <rFont val="Arial"/>
        <family val="2"/>
      </rPr>
      <t xml:space="preserve"> alla sottoscrizione dell'AD.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</si>
  <si>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in seguito ad una valutazione di merito, la Funzione di appartenenza della risorsa trasmette la richiesta di consolidamento della stessa alla Funzione Personale che effettua una valutazione di legittimità della medesima (es. verifica se fosse previsto, anche dal bando, l’eventuale consolidamento). Successivamente, tale Funzione trasmette la richiesta all'AD per la definitiva approvazione.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non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</si>
  <si>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aziendale che richiede l'assunzione predispone la </t>
    </r>
    <r>
      <rPr>
        <i/>
        <sz val="11"/>
        <rFont val="Arial"/>
        <family val="2"/>
      </rPr>
      <t>job description</t>
    </r>
    <r>
      <rPr>
        <sz val="11"/>
        <rFont val="Arial"/>
        <family val="2"/>
      </rPr>
      <t xml:space="preserve">, in funzione ai titoli di studio ed esperienza richiesti alla risorsa da assumere e, successivamente, la trasmette al Responsabile della Funzione Personale per sua validazione.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</si>
  <si>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Direzione/Funzione aziendale che richiede l'assunzione predispone la </t>
    </r>
    <r>
      <rPr>
        <i/>
        <sz val="11"/>
        <rFont val="Arial"/>
        <family val="2"/>
      </rPr>
      <t>job description</t>
    </r>
    <r>
      <rPr>
        <sz val="11"/>
        <rFont val="Arial"/>
        <family val="2"/>
      </rPr>
      <t xml:space="preserve"> contenente i requisiti di accesso, in funzione ai titoli di studio ed esperienza richiesti alla risorsa da assumere e, successivamente, la trasmette al Responsabile della Funzione Personale per sua approvazione.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</si>
  <si>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a seguito dell'approvazione della nota di sintesi da parte dell'AD, redige l'avviso di selezione/bando, in funzione ai titoli di studio ed esperienza richiesti alla risorsa da assumere e, successivamente, lo trasmette alla Funzione Tecnologie che lo pubblica sul sito della Società.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</si>
  <si>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sulla base delle richieste formulate dalle Funzioni aziendali ed in cordinamento con queste ultime, la Funzione Personale provvede ad elaborare una nota di sintesi dove vengono definiti diversi elementi tra cui anche il livello retributivo e l'inquadramento contrattuale della risorsa da assumente. Successivamente la nota di sintesi viene verificata dal Responsabile della Funzione Personale e autorizzata dall'Amministratore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</si>
  <si>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a seguito della selezione il candidato compili e sottoscriva una autodichiarazione nella quale specificare la sussistenza di eventuali conflitti di interesse nonchè se è un dipendente della Pubblica Amministrazione e se nello svolgimento della sua attività, partecipi o abbia partecipato, personalmente e attivamente, a trattative d'affari effettuate dalla Società.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</si>
  <si>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Presenza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non prevede un processo altamente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la valutazione dei candidati sia affidata a una commissione interna composta dal Responsabile della Funzione Personale, dal Responsabile della Funzione richiedente e da una terza figura identificata dal Vertice aziendale. La nomina della commissione viene autorizzata dall'AD. 
- </t>
    </r>
    <r>
      <rPr>
        <u/>
        <sz val="11"/>
        <rFont val="Arial"/>
        <family val="2"/>
      </rPr>
      <t>Tracciabilità del Processo</t>
    </r>
    <r>
      <rPr>
        <sz val="11"/>
        <rFont val="Arial"/>
        <family val="2"/>
      </rPr>
      <t xml:space="preserve">: non è previsto l'utilizzo di un sistema tracciato nell'ambito dell'attività.
- </t>
    </r>
    <r>
      <rPr>
        <u/>
        <sz val="11"/>
        <rFont val="Arial"/>
        <family val="2"/>
      </rPr>
      <t>Formalizzazione nel sistema normativo aziendale</t>
    </r>
    <r>
      <rPr>
        <sz val="11"/>
        <rFont val="Arial"/>
        <family val="2"/>
      </rPr>
      <t xml:space="preserve">: è prevista la sottoscrizione di una dichiarazione di assenza di conflitti di interesse da parte dei componenti della Commissione. 
- </t>
    </r>
    <r>
      <rPr>
        <u/>
        <sz val="11"/>
        <rFont val="Arial"/>
        <family val="2"/>
      </rPr>
      <t>Archiviazione della documentazione</t>
    </r>
    <r>
      <rPr>
        <sz val="11"/>
        <rFont val="Arial"/>
        <family val="2"/>
      </rPr>
      <t>: non è prevista la corretta archiviazione della documentazione.</t>
    </r>
  </si>
  <si>
    <r>
      <rPr>
        <sz val="11"/>
        <rFont val="Arial"/>
        <family val="2"/>
      </rPr>
      <t>L'evento si ritiene poco probabile in quanto l'attività di definizione di piani di sviluppo di carriera e di incentivazione viene svolta con una frequenza annuale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</si>
  <si>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periodicamente in relazione ai vincoli di costo del lavoro stabiliti e degli obiettivi assegnati ai Responsabili delle prime linee organizzative e definiti dal Vertice Aziendale, la Funzione Risorse Personale sovraintende, supportando i Responsabili delle Direzioni/Funzioni aziendali nella declinazione dogli obiettivi e degli incentivi da assegnare alle posizioni organizzative gerarchicamente dipendenti. La Funzione Personale è responsabile, inoltre, di definire i criteri, gli strumenti e le tempistiche di valutazione del livello di performance. 
Le progressioni di carriera del personale sono, comunque, attivate su richiesta debitamente motivata del Responsabile della Funzione azienale richiedente e all'esito di un processo valutativo del Responsabile della Funzione Personale, dietro approvazione dell'AD.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</si>
  <si>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periodicamente in relazione ai vincoli di costo del lavoro stabiliti e degli obiettivi assegnati ai Responsabili delle prime linee organizzative definiti dal Vertice Aziendale, la Funzione Personale sovraintende nella declinazione degli obiettivi da assegnare alle posizioni organizzative gerarchicamente dipendenti. Completato tale processo, la Funzione Personale predispone il piano degli obiettivi definiti per le posizioni organizzative rilevanti per la sua Funzione nonchè di ciascuna Funzione aziendale. Il suddetto Piano è soggetto alla validazione del Responsabile della Funzione Personale e sottoposto, successivamente, all’Amministratore Delegato per l’approvazione finale.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</si>
  <si>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preliminarmente la Funzione Personale sovraintende il procedimento di declinazione degli obiettivi da parte dei Responsabili delle Funzioni aziendali. Successivamente, a seguito di richiesta debitamente motivata da parte dl Responsabile della Funzione richiedente e all'esito di un processo valutativo effettuato da parte del Responsabile della Funzione Personale, approvato dall'AD, vengono riconosciute le progressioni di carriera del personale. Nel suddetto processo valutativo viene tenuto conto degli esiti derivanti dalle valutazioni delle performance del personale. 
- </t>
    </r>
    <r>
      <rPr>
        <u/>
        <sz val="11"/>
        <rFont val="Arial"/>
        <family val="2"/>
      </rPr>
      <t>Tracciabilità del Processo</t>
    </r>
    <r>
      <rPr>
        <sz val="11"/>
        <rFont val="Arial"/>
        <family val="2"/>
      </rPr>
      <t xml:space="preserve">: il processo non è tracciato.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per la selezione del personale e per la progressione di carriera", in cui sono state formalizzate le attività in oggetto.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</si>
  <si>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sovraintende il processo di declinazione degli obiettivi da parte dei Responsabili delle Direzioni/Funzioni aziendali. Il Piano degli obiettivi e/o incentivi definiti viene sottoposto all'approvazione dell'AD. A seguito della valutazione delle performance e, coerentemente alle politiche retributive e alle risorse disponibili, la Funzione Personale predispone un piano dei premi da attuare, condiviso con i rispettivi Responsabili delle Funzioni coinvolte; tale piano è approvato dall'AD. 
Nel caso di premio aziendale, vengono redatte dai Responsabili delle Funzioni, tra cui il Responsabile della Funzione Personale, apposite schede di valutazione delle risorse. Il responsabile della Funzione Personale elabora i risultati delle schede di valutazione che successivamente vengono portati all’approvazione del Vertice Aziendale per approvazione definitiva.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</si>
  <si>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da parte dei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provvede ad indicare nell'avviso di selezione il livello contrattuale della risorsa da assumere, determinato sulla base delle competenze tecniche e dell'esperienza indicate da parte della Funzione aziendale richiedente l'assunzione.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</si>
  <si>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Personale, ricevuta la richiesta di rimborso delle spese sostenute, effettua i controlli relativamente alla corretta attuazione dell’iter autorizzativo e della presenza dei relativi giustificativi a supporto della stessa. Successivamente, la documentazione viene trasmessa alla Funzione Amministrazione che effettua un controllo sulla corrispondenza tra quanto richiesto/motivato e quanto previsto all'interno della documentazione giustificativa.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nonchè il "Regolamento Trasferte e Rimborsi spese",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</si>
  <si>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 / 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sono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Personale, ricevuta la richiesta di rimborso delle spese sostenute, effettua i controlli relativamente alla corretta attuazione dell’iter autorizzativo e della presenza dei relativi giustificativi a supporto della stessa. Successivamente, la documentazione viene trasmessa alla Funzione Amministrazione che effettua un controllo sulla corrispondenza tra quanto richiesto/motivato e quanto previsto all'interno della documentazione giustificativa.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nonchè il "Regolamento Trasferte e Rimborsi spese",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</si>
  <si>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di tale attività potrebbero generarsi rilevanti interessi esterni, anche economici, da parte dei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con riferimento all'attività di rilevazione delle presenze, la Funzione Personale effettua i controlli relativamente alla regolarità delle timbrature di ogni Direzione/Funzione aziendale. Per le ferie ed i permessi, invece, ogni Responsabile di Funzione, tra cui il Responsabile della Funzione Personale, approva la richiesta caricata dalle risorse della propria Direzione presso l'intranet aziendale. L'approvazione delle ferie dei Responsabili delle funzioni aziendali a diretto riporto dell'AD, tra cui il Responsabile della Funzione Personale, viene effettuata dall'AD; per quelle dei Responsabili delle funzioni aziendali a diretto riporto del Presidente, l'autorizzazione viene effettuata dal Responsabile della Funzione Personale. 
- </t>
    </r>
    <r>
      <rPr>
        <u/>
        <sz val="11"/>
        <rFont val="Arial"/>
        <family val="2"/>
      </rPr>
      <t>Tracciabilità del Processo</t>
    </r>
    <r>
      <rPr>
        <sz val="11"/>
        <rFont val="Arial"/>
        <family val="2"/>
      </rPr>
      <t xml:space="preserve">: il processo è tracciato in quanto le comunicazioni vengono effettuate tramite il sistema di autorizzazione delle ferie/permessi presente nella intranet.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</si>
  <si>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Personale, con il supporto delle altre Funzioni aziendali competenti per la gestione degli asset assegnati al personale (ad es. Funzione Tecnologie), effettua un monitoraggio periodico relativamente alla corretta assegnazione degli asset individuali rispetto alle politiche di assegnazione definite.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</si>
  <si>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gestione amministrativa del personale viene svolta dalla Funzione Personale, con il supporto di un consulente esterno, che provvede all’elaborazione delle buste paga. Tale attività è sempre sottoposta a revisione da parte del Responsabile della Funzione Personale.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</si>
  <si>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gestione delle buste paga viene effettuata dalla Funzione Personale con il supporto del consulente esterno; tale attività è, successivamente, approvata dal Responsabile Funzione Personale.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predisposta la procedura "Gestione delle Risorse Umane e Organizzazione", in cui sono formalizzate le 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</si>
  <si>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sono specifiche, oggettive e predeterminate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in assenza di un piano di formazione, la Funzione Personale autorizza di volta in volta le richieste di formazione da parte dei Responsabili di ogni Funzione aziendale.
- </t>
    </r>
    <r>
      <rPr>
        <u/>
        <sz val="11"/>
        <color theme="1"/>
        <rFont val="Arial"/>
        <family val="2"/>
      </rPr>
      <t>Tracciabilità del Processo</t>
    </r>
    <r>
      <rPr>
        <sz val="11"/>
        <color theme="1"/>
        <rFont val="Arial"/>
        <family val="2"/>
      </rPr>
      <t xml:space="preserve">: il processo è tracciato in quanto le comunicazioni aventi ad oggetto la necessità di formazione provenienti dalle Direzioni/Funzioni aziendali,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delle Risorse Umane e Organizzazione".
- </t>
    </r>
    <r>
      <rPr>
        <u/>
        <sz val="11"/>
        <color theme="1"/>
        <rFont val="Arial"/>
        <family val="2"/>
      </rPr>
      <t>Archiviazione della documentazione</t>
    </r>
    <r>
      <rPr>
        <sz val="11"/>
        <color theme="1"/>
        <rFont val="Arial"/>
        <family val="2"/>
      </rPr>
      <t>: è prevista l'archiviazione della documentazione.</t>
    </r>
  </si>
  <si>
    <r>
      <rPr>
        <strike/>
        <sz val="11"/>
        <rFont val="Arial"/>
        <family val="2"/>
      </rPr>
      <t>-</t>
    </r>
    <r>
      <rPr>
        <sz val="11"/>
        <rFont val="Arial"/>
        <family val="2"/>
      </rPr>
      <t xml:space="preserve"> Assenza di regolamentazione all'interno del sistema normativo aziendale
- Assenza di segregazione dei compiti
- Assenza di archiviazione della documentazione
- Errore operativo
- Accordi illeciti</t>
    </r>
  </si>
  <si>
    <r>
      <t xml:space="preserve">- </t>
    </r>
    <r>
      <rPr>
        <u/>
        <sz val="11"/>
        <rFont val="Arial"/>
        <family val="2"/>
      </rPr>
      <t>Assenza di interesse esterno</t>
    </r>
    <r>
      <rPr>
        <sz val="11"/>
        <rFont val="Arial"/>
        <family val="2"/>
      </rPr>
      <t xml:space="preserve">: il valore modesto della spesa prevista in budget per la formazione, garantisce che nell'ambito dell'attività non siano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 / 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non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Funzione Personale non provvede a richiedere i feedback in merito ai corsi di formazione pagati dalla Società.
- </t>
    </r>
    <r>
      <rPr>
        <u/>
        <sz val="11"/>
        <rFont val="Arial"/>
        <family val="2"/>
      </rPr>
      <t>Tracciabilità del Processo</t>
    </r>
    <r>
      <rPr>
        <sz val="11"/>
        <rFont val="Arial"/>
        <family val="2"/>
      </rPr>
      <t xml:space="preserve">: il processo non è tracciato in quanto la Funzione Personale non provvede a richiedere feedback sui corsi di formazione pagati dalla Società. I pochi feedback che i dipendenti forniscono spontaneamente vengono forniti verbalmente.
- </t>
    </r>
    <r>
      <rPr>
        <u/>
        <sz val="11"/>
        <rFont val="Arial"/>
        <family val="2"/>
      </rPr>
      <t>Formalizzazione nel sistema normativo aziendale</t>
    </r>
    <r>
      <rPr>
        <sz val="11"/>
        <rFont val="Arial"/>
        <family val="2"/>
      </rPr>
      <t xml:space="preserve">: non è prevista la presenza di presidi di controllo formalizzati all’interno del sistema normativo aziendale.
- </t>
    </r>
    <r>
      <rPr>
        <u/>
        <sz val="11"/>
        <rFont val="Arial"/>
        <family val="2"/>
      </rPr>
      <t>Archiviazione della documentazione</t>
    </r>
    <r>
      <rPr>
        <sz val="11"/>
        <rFont val="Arial"/>
        <family val="2"/>
      </rPr>
      <t>: non è prevista la corretta 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</si>
  <si>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 Archivio - ufficio della Funzione Personale - si occupa della gestione del protocollo. Tale attività viene supervisionata dal Responsabile della Funzione Personale.
- </t>
    </r>
    <r>
      <rPr>
        <u/>
        <sz val="11"/>
        <rFont val="Arial"/>
        <family val="2"/>
      </rPr>
      <t>Tracciabilità del Processo</t>
    </r>
    <r>
      <rPr>
        <sz val="11"/>
        <rFont val="Arial"/>
        <family val="2"/>
      </rPr>
      <t xml:space="preserve">: il processo è tracciato in quanto la documentazione in entrata/uscita, una volta protocollata, viene trasmessa dall'Archivio alla Direzione/Funzione aziendale interessata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predisposto uno specifico allegato alla procedura "Gestione delle Risorse Umane e Organizzazione".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</si>
  <si>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sono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al momento di accesso del personale interno all'azienda, è previsto un sistema di rilevazione delle presenze, verificato dal Responsabile della Funzione Personale. Con riferimento all'accesso presso i locali dell'azienda di soggetti esterni, è prevista la consegna di un modulo al visitatore e la registrazione dei suoi dati anagrafici. Suddetto modulo deve essere riconsegnato dal visitatore all'uscita.
- </t>
    </r>
    <r>
      <rPr>
        <u/>
        <sz val="11"/>
        <rFont val="Arial"/>
        <family val="2"/>
      </rPr>
      <t>Tracciabilità del Processo</t>
    </r>
    <r>
      <rPr>
        <sz val="11"/>
        <rFont val="Arial"/>
        <family val="2"/>
      </rPr>
      <t xml:space="preserve">: il processo è tracciato in quanto il sistema di rilevazione delle presenze è un sistema automatico mentre, per quanto riguarda l'accesso di soggetti esterni, si provvede a registrare le generalità del soggetto in questione e a tenere traccia dell'orario di ingresso e di uscita.
- </t>
    </r>
    <r>
      <rPr>
        <u/>
        <sz val="11"/>
        <rFont val="Arial"/>
        <family val="2"/>
      </rPr>
      <t>Formalizzazione nel sistema normativo aziendale</t>
    </r>
    <r>
      <rPr>
        <sz val="11"/>
        <rFont val="Arial"/>
        <family val="2"/>
      </rPr>
      <t xml:space="preserve">: è prevista la presenza di presidi di controllo formalizzati all’interno del sistema normativo aziendale all'interno della "Disposizione Organizzativa relativa al servizio di portineria e accoglienza"
- </t>
    </r>
    <r>
      <rPr>
        <u/>
        <sz val="11"/>
        <rFont val="Arial"/>
        <family val="2"/>
      </rPr>
      <t>Archiviazione della documentazione</t>
    </r>
    <r>
      <rPr>
        <sz val="11"/>
        <rFont val="Arial"/>
        <family val="2"/>
      </rPr>
      <t>: è prevista l'archiviazione della documentazione.</t>
    </r>
  </si>
  <si>
    <r>
      <t xml:space="preserve">Funzione Rapporti Istituzionali
Vertice aziendale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</si>
  <si>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I rapporti di "alto profilo" vengono intrattenuti direttamente dai Vertici aziendali e dal Responsabile Rapporti Istituzionali.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non prevede un'articolazione delle competenze. 
- </t>
    </r>
    <r>
      <rPr>
        <u/>
        <sz val="11"/>
        <color theme="1"/>
        <rFont val="Arial"/>
        <family val="2"/>
      </rPr>
      <t>Tracciabilità del Processo</t>
    </r>
    <r>
      <rPr>
        <sz val="11"/>
        <color theme="1"/>
        <rFont val="Arial"/>
        <family val="2"/>
      </rPr>
      <t xml:space="preserve">: il processo non è tracciato.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una apposita procedura "Gestione dei rapporti con la Pubblica Amministrazione" in cui sono state formalizzate, seppure in maniera generica, le attività in oggetto.
- </t>
    </r>
    <r>
      <rPr>
        <u/>
        <sz val="11"/>
        <color theme="1"/>
        <rFont val="Arial"/>
        <family val="2"/>
      </rPr>
      <t>Archiviazione della documentazione</t>
    </r>
    <r>
      <rPr>
        <sz val="11"/>
        <color theme="1"/>
        <rFont val="Arial"/>
        <family val="2"/>
      </rPr>
      <t>: non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</si>
  <si>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adotatte più del 50% delle misure di trattamento previste.
- </t>
    </r>
    <r>
      <rPr>
        <u/>
        <sz val="11"/>
        <color theme="1"/>
        <rFont val="Arial"/>
        <family val="2"/>
      </rPr>
      <t>Segregazione dei compit</t>
    </r>
    <r>
      <rPr>
        <sz val="11"/>
        <color theme="1"/>
        <rFont val="Arial"/>
        <family val="2"/>
      </rPr>
      <t xml:space="preserve">i: l'attività prevede un'articolazione delle competenze. 
- </t>
    </r>
    <r>
      <rPr>
        <u/>
        <sz val="11"/>
        <color theme="1"/>
        <rFont val="Arial"/>
        <family val="2"/>
      </rPr>
      <t>Tracciabilità del Processo</t>
    </r>
    <r>
      <rPr>
        <sz val="11"/>
        <color theme="1"/>
        <rFont val="Arial"/>
        <family val="2"/>
      </rPr>
      <t xml:space="preserve">: il processo è tracciato in quanto le relative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una apposita procedura "Gestione dei rapporti con la Pubblica Amministrazione" in cui sono state formalizzate, seppure in maniera generica,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</si>
  <si>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I rapporti di "alto profilo" vengono intrattenuti direttamente dal Vertice aziendale e dal Responsabile Rapporti Istituzionali.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 specifiche, oggettive e predeterminate -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non prevede un'articolazione delle competenze. 
- </t>
    </r>
    <r>
      <rPr>
        <u/>
        <sz val="11"/>
        <color theme="1"/>
        <rFont val="Arial"/>
        <family val="2"/>
      </rPr>
      <t>Tracciabilità del Processo</t>
    </r>
    <r>
      <rPr>
        <sz val="11"/>
        <color theme="1"/>
        <rFont val="Arial"/>
        <family val="2"/>
      </rPr>
      <t xml:space="preserve">: il processo non è tracciato.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una apposita procedura "Gestione dei rapporti con la Pubblica Amministrazione" in cui sono state formalizzate, seppure in maniera generica, le attività in oggetto.
- </t>
    </r>
    <r>
      <rPr>
        <u/>
        <sz val="11"/>
        <color theme="1"/>
        <rFont val="Arial"/>
        <family val="2"/>
      </rPr>
      <t>Archiviazione della documentazione</t>
    </r>
    <r>
      <rPr>
        <sz val="11"/>
        <color theme="1"/>
        <rFont val="Arial"/>
        <family val="2"/>
      </rPr>
      <t>: non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</si>
  <si>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alle stesse,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è prevista una segregazione delle attività tra chi predispone la documentazione relativa all'intervento edile da effettuare e chi provvede alla relativa presentazione agli uffici competenti della PA.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predisposta la procedura "Gestione dei rapporti con la Pubblica Amministrazione" in cui è regolamentata, seppur in maniera generica, l'attività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</si>
  <si>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sono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Legale svolge attività di coordinamento e supporto nei confronti delle Funzioni aziendali, nel caso di ispezione, per le attività di richiesta, raccolta, predisposizione e inoltro della documentazione in oggetto nonchè per la gestione di eventuali successive comunicazioni con le Autorità. 
- </t>
    </r>
    <r>
      <rPr>
        <u/>
        <sz val="11"/>
        <color theme="1"/>
        <rFont val="Arial"/>
        <family val="2"/>
      </rPr>
      <t>Tracciabilità del Processo</t>
    </r>
    <r>
      <rPr>
        <sz val="11"/>
        <color theme="1"/>
        <rFont val="Arial"/>
        <family val="2"/>
      </rPr>
      <t xml:space="preserve">: il processo è tracciato in quanto, in relazione alle ispezioni, vengono redatti appositi verbali.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sono state predisposte le procedure "Legale e Affari Societari" e "Gestione dei rapporti con la Pubblica Amministrazione ",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</si>
  <si>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sono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in caso di richiesta di informazioni da parte dell'ANAC e/o Soci, la relativa documentazione viene preparata da un addetto dell'U.O. Prevenzione della Corruzione e Trasparenza, successivamente condivisa con il RPCT. Nel caso di ispezioni, invece, la Funzione Legale svolge attività di coordinamento e supporto nei confronti delle Funzioni aziendali, nel caso di ispezione, per le attività di richiesta, raccolta, predisposizione e inoltro della documentazione in oggetto nonchè per la gestione di eventuali successive comunicazioni con le Autorità. 
- </t>
    </r>
    <r>
      <rPr>
        <u/>
        <sz val="11"/>
        <color theme="1"/>
        <rFont val="Arial"/>
        <family val="2"/>
      </rPr>
      <t>Tracciabilità del Processo</t>
    </r>
    <r>
      <rPr>
        <sz val="11"/>
        <color theme="1"/>
        <rFont val="Arial"/>
        <family val="2"/>
      </rPr>
      <t xml:space="preserve">: il processo è tracciato in quanto, in relazione alle ispezioni, vengono redatti appositi verbali.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per quanto riguarda le ispezioni, sono state predisposte le procedure "Legale e Affari Societari" e "Gestione dei rapporti con la Pubblica Amministrazione ",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</si>
  <si>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Funzione Amministrazione
Funzione Personale 
</t>
    </r>
    <r>
      <rPr>
        <i/>
        <sz val="11"/>
        <color theme="1"/>
        <rFont val="Arial"/>
        <family val="2"/>
      </rPr>
      <t>(Trasversale)</t>
    </r>
  </si>
  <si>
    <r>
      <t xml:space="preserve">- </t>
    </r>
    <r>
      <rPr>
        <u/>
        <sz val="11"/>
        <color theme="1"/>
        <rFont val="Arial"/>
        <family val="2"/>
      </rPr>
      <t>Assenza di interesse esterno</t>
    </r>
    <r>
      <rPr>
        <sz val="11"/>
        <color theme="1"/>
        <rFont val="Arial"/>
        <family val="2"/>
      </rPr>
      <t xml:space="preserve">: nell'ambito dell'attività non sono previsti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in esame sono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Legale svolge attività di coordinamento e supporto nei confronti delle Funzioni aziendali, nel caso di ispezione, per le attività di richiesta, raccolta, predisposizione e inoltro della documentazione in oggetto nonchè per la gestione di eventuali successive comunicazioni con le Autorità. 
- </t>
    </r>
    <r>
      <rPr>
        <u/>
        <sz val="11"/>
        <color theme="1"/>
        <rFont val="Arial"/>
        <family val="2"/>
      </rPr>
      <t>Tracciabilità del Processo</t>
    </r>
    <r>
      <rPr>
        <sz val="11"/>
        <color theme="1"/>
        <rFont val="Arial"/>
        <family val="2"/>
      </rPr>
      <t xml:space="preserve">: il processo è tracciato in quanto, in relazione alle ispezioni, vengono redatti appositi verbali.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sono state predisposte le procedure "Legale e Affari Societari" e "Gestione dei rapporti con la Pubblica Amministrazione ", in cui sono state formalizzate le attività in oggetto.
- </t>
    </r>
    <r>
      <rPr>
        <u/>
        <sz val="11"/>
        <color theme="1"/>
        <rFont val="Arial"/>
        <family val="2"/>
      </rPr>
      <t>Archiviazione della documentazione</t>
    </r>
    <r>
      <rPr>
        <sz val="11"/>
        <color theme="1"/>
        <rFont val="Arial"/>
        <family val="2"/>
      </rPr>
      <t>: è prevista l'archiviazione della documentazione.</t>
    </r>
  </si>
  <si>
    <r>
      <t xml:space="preserve">Funzione Amministrazione
Funzione Personale
SPP
Funzione Operations
</t>
    </r>
    <r>
      <rPr>
        <i/>
        <sz val="11"/>
        <color theme="1"/>
        <rFont val="Arial"/>
        <family val="2"/>
      </rPr>
      <t>(Trasversale)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</si>
  <si>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disponibilità degli immobili da locare è resa pubblica attraverso il sito internet di EUR S.p.A. e, chiunque si dimostri interessato all'immobile, provvede a scaricare il modulo della manifestazione di interesse, a compilare i campi obbligatori ivi rischiesti e a trasmettere lo stesso alla Funzione Immobiliare. La suddetta manifestazione di interesse viene analizzata in un primo momento dalle risorse interne alla Funzione e, in seguito, revisionata dal Responsabile della Funzione Immobiliare.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in cui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</si>
  <si>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 seguito della ricezione della manifestazione di interesse, è prevista una riunione della Funzione Immobiliare alla quale partecipano i membri interni alla Funzione che stanno seguendo l'attività in oggetto e il Responsabile della Funzione. A seguito di tale riunione, il Responsabile della Funzione Immobiliare trasmette una relazione all'Amministratore Delegato. L'Amministratore Delegato provvede a sottoscrivere tale relazione, in caso di necessità, inserisce appositi commenti sul documento e riconsegna lo stesso alla Funzione Immobiliare. Inoltre, mensilmente viene redatto un report avente ad oggetto le attività svolte nel mese corrente. Tale report viene, infine, trasmesso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</si>
  <si>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risorse interne alla Funzione Immobiliare, a seguito della manifestazione di interesse svolgono l'attività di stima dell'immobile nonché indagini di mercato e altre attività di controllo necessarie al corretto svolgimento dell'attività. Tali analisi vengono riportate all'interno di un report. Quest'ultimo viene condiviso con il Responsabile della Funzione Immobiliare che ne provvede alla sottoscrizione e alla protocollazione. In seguito, tale report viene trasmesso all'Amministratore Delegato. Inoltre, tale attività è oggetto del report mensile redatto dalla Funzione Immobiliare e condiviso con 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</si>
  <si>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risorse interne alla Funzione Immobiliare, svolgono l'attività di controllo in merito alle caratteristiche dell'immobile. Nell'ambito di tale attività è previsto il coinvolimento della Funzione Operations, della Funzione Legale, della Funzione Amministrazione. A titolo esemplificativo e non esaustivo, la Funzione Operations trasmette alla Funzione Immobiliare, le analisi in merito ai sopralluoghi tecnici e alla legittimità urbanistica.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</si>
  <si>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 seguito della verifica di congruità dell'offerta da parte della Funzione Immobiliare, prende avvio la fase di negoziazione. Il Reponsabile della Funzione Immobiliare trasmette alla controparte la proposta formale per accettazione. Successivamente alla sottoscrizione della proposta formale da parte delle parti, la stessa viene trasmessa all'Amministratore Delegato che ne provvede alla sottoscrizione.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</si>
  <si>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un'articolazione delle competenze in quanto l'indagine preliminare sui potenziali conduttori viene svolta da una risorsa interna alla Funzione Immobiliare.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</si>
  <si>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al termine della fase di negoziazione la Funzione Immobiliare procede alla redazione del contratto di locazione secondo il format adottato dalla Società e lo trasmette all'AD per la sottoscrizione. Successivamente il contratto viene trasmesso al conduttore per la relativa sottoscrizione.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</si>
  <si>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 seguito della verifica di congruità da parte della Funzione Immobiliare, prende avvio la fase di negoziazione. Il Reponsabile della Funzione Immobiliare trasmette la proposta formale alla controparte affinchè ne accetti il contenuto. Successivamente alla sottoscrizione della proposta formale da parte dei contraenti, la stessa viene trasmessa all'AD che, a sua volta, la sottoscrive.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</si>
  <si>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Immobiliare, ricevuto l'elenco dei clienti che hanno effettuato pagamenti, effettua una verifica in merito ai soggetti morosi. A tali soggetti viene inizialmente trasmesso un invito formale al pagamento. In caso di mancata risposta, la FunzioneImmobiliare provvede ad inviare solleciti al pagamento e, successivamente, qualora non fosse sufficiente, si procede all'attivazione della procedura di recuperto crediti. Nell'ambito di tale attività, interviene la Funzione Legale, secondo i tempi e le modalità previste. Inoltre, è viene redatta un'apposita nota avente ad oggetto le situazioni di morosità. Quest'ultima viene trasmessa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</si>
  <si>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FunzioneImmobiliare, ricevuto l'elenco dei clienti che hanno effettuato pagamenti, effettua una verifica in merito ai soggetti morosi. A tali soggetti viene inizialmente trasmesso un invito formale al pagamento. In caso di mancata risposta, la Funzione Immobiliare provvede ad inviare solleciti al pagamento e, successivamente, qualora non fosse sufficiente, si procede all'attivazione della procedura di recuperto crediti. Nell'ambito di tale attività, interviene la FunzioneLegale, secondo i tempi e le modalità previste. Inoltre, è viene redatta un'apposita nota avente ad oggetto le situazioni di morosità. Quest'ultima viene trasmessa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"Gestione patrimonio immobiliare" nonchè la procedura "Legale e Affari Societari", nelle quali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</si>
  <si>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in caso di rinegoziazioni del canone, la Funzione Immobiliare, a seguito di incontri, analisi e riflessioni condivise anche con il Responsabile di Funzione, trasmette una nota alla Funzione Affari Legali, compliance e gestione dei rischi che relaziona la proposta del conduttore. Tale nota viene, successivamente, trasmessa all'Amministratore Delegato per una sua approvazione. Nel caso si tratti di concessione di un piano di rientro, la Funzione Immobiliare, una volta ricevuta la proposta da parte del conduttore provvede a trasmetterla all'Amministratore Delegato per la sua approvazione.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non è prevista una specifica regolamentazione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</si>
  <si>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stima preventiva dei costi aggiuntivi viene effettuata dalla Funzione Operations. Tale stima viene, in seguito, trasmessa alla Funzione Immobiliare che la rielabora - applicando il relativo mark up - e formula la proposta da trasmettere al conduttore.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</si>
  <si>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Inadeguata/incompleta rendicontazione delle attività oggetto di contratto al fine di favorire soggetti particolari
</t>
    </r>
    <r>
      <rPr>
        <i/>
        <sz val="11"/>
        <rFont val="Arial"/>
        <family val="2"/>
      </rPr>
      <t>(Relativamente ai servizi aggiuntivi alla locazione)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</si>
  <si>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adotatte più del 50% delle misure di trattamento previste.
- </t>
    </r>
    <r>
      <rPr>
        <u/>
        <sz val="11"/>
        <rFont val="Arial"/>
        <family val="2"/>
      </rPr>
      <t>Segregazione dei compiti</t>
    </r>
    <r>
      <rPr>
        <sz val="11"/>
        <rFont val="Arial"/>
        <family val="2"/>
      </rPr>
      <t xml:space="preserve">: l'attività prevede un'articolazione delle competenze. In particolare, la Funzione Immobiliare, ricevuto l'elenco dei clienti che hanno effettuato i pagamenti, effettua mensilmente una verifica in merito ai soggetti morosi. A tali soggetti viene inizialmente trasmesso un invito formale al pagamento. In caso di mancata risposta, la Funzione Immobiliare provvede ad inviare solleciti al pagamento e, successivamente, qualora non fosse sufficiente, si procede all'attivazione della procedura di recuperto crediti. Nell'ambito di tale attività, interviene la Funzione Legale, secondo i tempi e le modalità previste. Inoltre, è viene redatta un'apposita nota avente ad oggetto le situazioni di morosità. Quest'ultima viene trasmessa 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 patrimonio immobiliare",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</si>
  <si>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</si>
  <si>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Segregazione dei compiti: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Tracciabilità del Processo: il processo è tracciato in quanto le comunicazioni vengono effettuate tramite e-mail.
- Formalizzazione nel sistema normativo aziendale: è prevista la presenza di presidi di controllo formalizzati all'interno del sistema normativo aziendale. In particolare, è stata adottata la procedura "Ciclo attivo congressuale"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</si>
  <si>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Segregazione dei compiti: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Tracciabilità del Processo: il processo è tracciato in quanto le comunicazioni vengono effettuate tramite e-mail.
- Formalizzazione nel sistema normativo aziendale: è prevista la presenza di presidi di controllo formalizzati all'interno del sistema normativo aziendale. In particolare, è stata adottata la procedura "Ciclo attivo congressuale"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</si>
  <si>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l'attività prevede l'utilizzo di strumenti (e-mail) tali da garantire la trasparenza del processo. Le modalità di svolgimento dell'attività in esame sono, inoltre, specifiche, oggettive e predeterminate.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Segregazione dei compiti: l'attività prevede una articolazione delle competenze. In particolare, la richiesta di organizzazione/gestione di un evento viene gestita ad un addetto della Funzione che provvede alla formulazione del preventivo, successivamente autorizzato dalla Responsabile della Funzione Congressuale.
- Tracciabilità del Processo: il processo è tracciato in quanto le comunicazioni vengono effettuate tramite e-mail.
- Formalizzazione nel sistema normativo aziendale: è prevista la presenza di presidi di controllo formalizzati all'interno del sistema normativo aziendale. In particolare, è stata adottata la procedura "Ciclo attivo congressuale"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</si>
  <si>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 articolazione delle competenze. In particolare, l'attività di negoziazione commerciale con i potenziali clienti viene effettuata da un addetto della Funzione Congressuale; gli esiti dell'attività effettuata vengono condivisi con il Responsabile della suddetta Funzione.
- </t>
    </r>
    <r>
      <rPr>
        <u/>
        <sz val="11"/>
        <rFont val="Arial"/>
        <family val="2"/>
      </rPr>
      <t>Tracciabilità del Processo</t>
    </r>
    <r>
      <rPr>
        <sz val="11"/>
        <rFont val="Arial"/>
        <family val="2"/>
      </rPr>
      <t xml:space="preserve">: il processo è tracciato in quanto le comunicazioni vengono effettuate mediante strumenti che garantiscono la tracciabilità.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</si>
  <si>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 articolazione delle competenze. In particolare, l'attività di negoziazione commerciale è effettuata da un addetto della Funzione Congressuale; gli esiti dell'attività vengono successivamente condivisi con il Responsabile della suddetta Funzione. Il contratto con il cliente viene redatto sulla base del format contrattuale adottato dalla Società.
- </t>
    </r>
    <r>
      <rPr>
        <u/>
        <sz val="11"/>
        <rFont val="Arial"/>
        <family val="2"/>
      </rPr>
      <t>Tracciabilità del Processo</t>
    </r>
    <r>
      <rPr>
        <sz val="11"/>
        <rFont val="Arial"/>
        <family val="2"/>
      </rPr>
      <t xml:space="preserve">: il processo è tracciato in quanto le comunicazioni vengono effettuate mediante strumenti che ne garantiscono la tracciabilità.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</si>
  <si>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descrizionalità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(e-mail)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 articolazione delle competenze. In particolare, l'attività di monitoraggio della corretta esecuzione del contratto viene effettuata da due addetti della Funzione Congressuale.
- </t>
    </r>
    <r>
      <rPr>
        <u/>
        <sz val="11"/>
        <rFont val="Arial"/>
        <family val="2"/>
      </rPr>
      <t>Tracciabilità del Processo</t>
    </r>
    <r>
      <rPr>
        <sz val="11"/>
        <rFont val="Arial"/>
        <family val="2"/>
      </rPr>
      <t xml:space="preserve">: il processo non è tracciato in quanto l'attività di monitoraggio effettuata dagli addetti della Funzione Commerciale e Marketing eventi non viene riportata in un documento di riepilogo.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</si>
  <si>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tali da garantire la trasparenza del processo. Le modalità di svolgimento dell'attività in esame sono, inoltre, specifiche, oggettive e predeterminate.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alle stesse,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 articolazione delle competenze. In particolare, l'attività di monitoraggio dei pagamenti da parte dei clienti viene effettuata da un addetto della Funzione Congressuale.
- </t>
    </r>
    <r>
      <rPr>
        <u/>
        <sz val="11"/>
        <rFont val="Arial"/>
        <family val="2"/>
      </rPr>
      <t>Tracciabilità del Processo</t>
    </r>
    <r>
      <rPr>
        <sz val="11"/>
        <rFont val="Arial"/>
        <family val="2"/>
      </rPr>
      <t xml:space="preserve">: il processo è tracciato in quanto le scadenze dei pagamenti da ricevere viene riportato in un documento di monitoraggio.
- </t>
    </r>
    <r>
      <rPr>
        <u/>
        <sz val="11"/>
        <rFont val="Arial"/>
        <family val="2"/>
      </rPr>
      <t>Formalizzazione nel sistema</t>
    </r>
    <r>
      <rPr>
        <strike/>
        <u/>
        <sz val="11"/>
        <rFont val="Arial"/>
        <family val="2"/>
      </rPr>
      <t xml:space="preserve"> </t>
    </r>
    <r>
      <rPr>
        <u/>
        <sz val="11"/>
        <rFont val="Arial"/>
        <family val="2"/>
      </rPr>
      <t>normativo aziendale</t>
    </r>
    <r>
      <rPr>
        <sz val="11"/>
        <rFont val="Arial"/>
        <family val="2"/>
      </rPr>
      <t xml:space="preserve">: è prevista la presenza di presidi di controllo formalizzati all'interno del sistema normativo aziendale. In particolare, è stata adottata la procedura "Ciclo attivo congressuale"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</si>
  <si>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Funzione Pianificazione e Controllo, sulla base delle indicazioni fornite del Vertice Aziendale, invia tramite e-mail a tutte le Direzioni/Funzioni competenti la “Lettera di Budget”, richiedendo alle singole Direzioni/Funzioni competenti, di esprimere i fabbisogni specifici. Successivamente, la Funzione Pianificazione e Controllo avvia la raccolta ed il consolidamento dei dati ricevuti. Una volta predisposto il budget annuale con dettaglio di approfondimento per singolo anno, il Responsabile della Funzione Pianificazione e Controllo condivide lo stesso con il Responsabile della Funzione Amministrazione, con l’Amministratore Delegato e CdA, ai fini dell’approvazione definitiva. Successivamente, la comunicazione delle risorse assegnate per l’anno è diffusa internamente tramite e-mail a tutte le Funzioni aziendali, tramite la predisposizione della “Lettera di assegnazione del budget”.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predisposto un apposito paragrafo - "Pianificazione e controllo" - all'interno della procedura "Pianificazione, fiscalità, amministrazione e contabilità", nel quale sono state formalizzate le attività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</si>
  <si>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Pianificazione e Controllo, sulla base delle indicazioni fornite del Vertice Aziendale, invia tramite e-mail a tutte le Direzioni/Funzioni competenti, la “Lettera di Budget”, richiedendo alle singole Funzioni competenti, di esprimere i fabbisogni specifici. Successivamente, la Funzione Pianificazione e Controllo avvia la raccolta ed il consolidamento dei dati ricevuti, 
Una volta predisposto il budget annuale/triennale con dettaglio di approfondimento per singolo anno, il Responsabile della Funzione Pianificazione e Controllo condivide lo stesso con il Responsabile della Funzione Amministrazione, con l’Amministratore Delegato e CdA, ai fini dell’approvazione definitiva. Successivamente, la comunicazione delle risorse assegnate per l’anno è diffusa internamente tramite e-mail a tutte le Funzioni aziendali, tramite la predisposizione della “Lettera di assegnazione del budget”.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predisposto un apposito paragrafo - "Pianificazione e controllo" - all'interno della procedura "Pianificazione, fiscalità, amministrazione e contabilità", in cui è stata formalizzata l'attività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</si>
  <si>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sono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la Funzione Amministrazione comunica l'eventuale modifica organizzativa alla Funzione Tecnologie che procede alla successiva revisione della profilazione delle utenze autorizzate all'accesso al sistema amministrativo contabile della Società. La Funzione Tecnologie, in seguito, trasmette tali dati al fornitore esterno.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adottata la procedura "Gestione ICT" , nella quale è stata formalizzate l'attività in oggetto.
- </t>
    </r>
    <r>
      <rPr>
        <u/>
        <sz val="11"/>
        <color theme="1"/>
        <rFont val="Arial"/>
        <family val="2"/>
      </rPr>
      <t>Archiviazione della documentazione</t>
    </r>
    <r>
      <rPr>
        <sz val="11"/>
        <color theme="1"/>
        <rFont val="Arial"/>
        <family val="2"/>
      </rPr>
      <t>: non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</si>
  <si>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 / 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le modalità di svolgimento dell'attività - specifiche, oggettive e predeterminate - e le comunicazioni, effettuate tramite e-mail, garantiscono la trasparenza del processo decisionale.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eventuali voci extra-budget possono essere richieste dal Responsabile della Funzione alla Funzione Pianificazione e Controllo che, qualora sia verificata l’assenza di impatti sul perseguimento degli obiettivi aziendali complessivi, trasmette la richiesta all'Amministratore Delegato per la sua approvazione finale.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sistema normativo aziendale</t>
    </r>
    <r>
      <rPr>
        <sz val="11"/>
        <color theme="1"/>
        <rFont val="Arial"/>
        <family val="2"/>
      </rPr>
      <t xml:space="preserve">: non è prevista una specifica regolamentazione all'interno del sistema normativo aziendale. L'attività di controllo viene regolamentata da una prassi operativa.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</si>
  <si>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 il conferimento di deleghe e procure è previsto il coinvolgimento della Funzione Legale che provvede a dare supporto per gli adempimenti propedeutici e conseguenti al conferimento di deleghe e procure.
- </t>
    </r>
    <r>
      <rPr>
        <u/>
        <sz val="11"/>
        <rFont val="Arial"/>
        <family val="2"/>
      </rPr>
      <t>Tracciabilità del Processo</t>
    </r>
    <r>
      <rPr>
        <sz val="11"/>
        <rFont val="Arial"/>
        <family val="2"/>
      </rPr>
      <t xml:space="preserve">: il processo è tracciato in quanto l'attività effettuata è riportata all'interno di un documento mentre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"Legale e Affari Societari"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</si>
  <si>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 / 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 libri sociali sono conservati presso la segreteria dell'Amministratore Delegato della Società mentre l'archivio digitale dei suddetti libri è conservato presso una apposita cartella di rete della Funzione Legale a cui hanno accesso pochi soggetti. 
Eventuali richieste di consultazione dei libri sociali vengono effettuate tramite e-mail a cui segue la relativa autorizzazione.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"Legale e Affari Societari"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</si>
  <si>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la Funzione Affari Legali, Compliance e Gestione dei rischi ha adottato più del 50% delle misure di trattamento previste.
- </t>
    </r>
    <r>
      <rPr>
        <u/>
        <sz val="11"/>
        <rFont val="Arial"/>
        <family val="2"/>
      </rPr>
      <t>Segregazione dei compiti</t>
    </r>
    <r>
      <rPr>
        <sz val="11"/>
        <rFont val="Arial"/>
        <family val="2"/>
      </rPr>
      <t xml:space="preserve">: l'attività prevede un'articolazione delle competenze. In particolare, l'invio della documentazione per le riunioni degli organi societari viene effettuata dagli addetti della Segreteria societaria. Tale attività è supervisionata dal Responsabile della Segretria societaria.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"Legale e Affari Societari"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</si>
  <si>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 specifiche, oggettive e predeterminate -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la Funzione Legale ha adottato più del 50% delle misure di trattamento previste.
- </t>
    </r>
    <r>
      <rPr>
        <u/>
        <sz val="11"/>
        <rFont val="Arial"/>
        <family val="2"/>
      </rPr>
      <t>Segregazione dei compiti</t>
    </r>
    <r>
      <rPr>
        <sz val="11"/>
        <rFont val="Arial"/>
        <family val="2"/>
      </rPr>
      <t xml:space="preserve">: l'attività prevede un'articolazione delle competenze. In particolare, gli adempimenti post riunione degli organi societari viene effettuata dalla Segretria societaria. Tale attività è supervisionata dal Responsabile della Segreteria societaria.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"Legale e Affari Societari" nonchè il "Regolamento della Segretria del Consiglio di Amministrazione" nei quali è stata formalizzata l'attivitò in oggetto.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</si>
  <si>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tra RSPP e DSA per quanto concerne l'elaborazione del Piano di formazione e informazione in materia di SSL.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sicurezza sui luoghi di lavoro" che, sebbene sia una procedura che necessiti di essere aggiornata, regolamenta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</si>
  <si>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è previsto che un addetto della Funzione SSL provveda ad effettuare un monitoraggio sull'attuazione del piano di formazione in materia di SSL e che riferisca sull'andamento del suddetto Piano al RSPP.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sicurezza sui luoghi di lavoro" che, sebbene sia una procedura che necessiti di essere aggiornata, regolamenta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</si>
  <si>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tra il RSPP e il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sicurezza sui luoghi di lavoro"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</si>
  <si>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vigilanza sull'esatto conferimento delle procure/deleghe/nomine in materia di SSL viene effettuata dal RSPP e dal Delegato in materia di sicurezza.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le deleghe in materia di SSL sono definite nel MOG adottato dalla Società.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</si>
  <si>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 vigilanza periodica sul funzionamento del sistema in materia di SSL viene effettuata dal RSPP e dal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</si>
  <si>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l'attività di valutazione dei rischi aziendali viene effettuata dal RSPP e dal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</si>
  <si>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quanto l'attività di valutazione dei rischi aziendali viene effettuata dal RSPP e dal DSA.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"Gesione della salute e sicurezza sui luoghi di lavoro" che, sebbene sia una procedura che necessiti di aggiornamento, regolamenta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</si>
  <si>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l'attività prevede un'articolazione delle competenze. In particolare, è previsto che un addetto della Funzione SSL provveda all'aggiornamento di un file riepilogativo delle visite mediche effettuate al personale. Il file in questione è condiviso con il RSPP.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color theme="1"/>
        <rFont val="Arial"/>
        <family val="2"/>
      </rPr>
      <t>Formalizzazione nel sis</t>
    </r>
    <r>
      <rPr>
        <u/>
        <sz val="11"/>
        <rFont val="Arial"/>
        <family val="2"/>
      </rPr>
      <t>tema normativo</t>
    </r>
    <r>
      <rPr>
        <u/>
        <sz val="11"/>
        <color theme="1"/>
        <rFont val="Arial"/>
        <family val="2"/>
      </rPr>
      <t xml:space="preserve"> aziendale</t>
    </r>
    <r>
      <rPr>
        <sz val="11"/>
        <color theme="1"/>
        <rFont val="Arial"/>
        <family val="2"/>
      </rPr>
      <t xml:space="preserve">: è prevista la presenza di presidi di controllo formalizzati all’interno del Sistema normativo aziendale. In particolare, è stata adottata la procedura "Gestione della salute e sicurezza sui luoghi di lavoro" che, sebbene sia una procedura che necessiti di aggiornamento, regolamenta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</si>
  <si>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ogni intervento edile il DL provvede al controllo dei rifiuti prodotti nei cantieri della Società. Tale controllo è condiviso con il Responsabile della Funzione Operations.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t>
    </r>
    <r>
      <rPr>
        <sz val="11"/>
        <rFont val="Arial"/>
        <family val="2"/>
      </rPr>
      <t xml:space="preserve">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</si>
  <si>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ogni intervento edile a conclusione dell'intervento il DL provvede al controllo sulla veridicità dei dati riportati dal trasportatore terzo all'interno del formulario di identificazione dei rifiuti. Tale controllo è condiviso con il Responsabile della Funzione Operations.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r>
      <rPr>
        <sz val="11"/>
        <rFont val="Arial"/>
        <family val="2"/>
      </rPr>
      <t>.</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</si>
  <si>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in esame prevede l'utilizzo di strumenti (e-mail) tali da garantire la trasparenza del processo. Le modalità di svolgimento dell'attività in esame sono, inoltre, specifiche, oggettive e predeterminate.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 nell'ambito dell'attività è prevista un'articolazione delle competenze. In particolare, per ogni intervento edile, a conclusione dell'intervento, il DL provvede al monitoraggio dei soggetti terzi individuati per il trasporto/smaltimento/recupero/intermediazione dei rifiuti prodotti nei cantieri della Società. Tale controllo è condiviso con il Responsabile della Funzione Operations.
- </t>
    </r>
    <r>
      <rPr>
        <u/>
        <sz val="11"/>
        <color theme="1"/>
        <rFont val="Arial"/>
        <family val="2"/>
      </rPr>
      <t>Tracciabilità del Processo</t>
    </r>
    <r>
      <rPr>
        <sz val="11"/>
        <color theme="1"/>
        <rFont val="Arial"/>
        <family val="2"/>
      </rPr>
      <t xml:space="preserve">: il processo è tracciato in quanto le comunicazioni vengono effettuate tramite e-mail.
- </t>
    </r>
    <r>
      <rPr>
        <u/>
        <sz val="11"/>
        <rFont val="Arial"/>
        <family val="2"/>
      </rPr>
      <t>Formalizzazione nel sistema normativo aziendale</t>
    </r>
    <r>
      <rPr>
        <sz val="11"/>
        <color theme="1"/>
        <rFont val="Arial"/>
        <family val="2"/>
      </rPr>
      <t xml:space="preserve">: non è prevista la presenza di presidi di controllo formalizzati all’interno del Sistema normativo aziendale. 
- </t>
    </r>
    <r>
      <rPr>
        <u/>
        <sz val="11"/>
        <color theme="1"/>
        <rFont val="Arial"/>
        <family val="2"/>
      </rPr>
      <t>Archiviazione della documentazione</t>
    </r>
    <r>
      <rPr>
        <sz val="11"/>
        <color theme="1"/>
        <rFont val="Arial"/>
        <family val="2"/>
      </rPr>
      <t>: è prevista l'archiviazione della documentazione</t>
    </r>
    <r>
      <rPr>
        <sz val="11"/>
        <rFont val="Arial"/>
        <family val="2"/>
      </rPr>
      <t>.</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</si>
  <si>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Si procede all'acquisto di nuovi software dopo la richiesta del responsabile di funzione e autorizzazione da parte del Responsabile della Funzione Risorse Umane, Organizzazione e Comunicazione interna.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previsto che Funzione Tecnologie elabori e revisioni periodicamente il "Piano di gestione e sviluppo delle tecnologie" nel quale viene definito i lilvelli e i requisiti di riservatezza, integrità, protezione e disponibilità dei sistemi aziendali nonchè le azioni da implementare per il mantenimento dei livelli e requisiti definiti. Il suddetto Piano, una volta formalizzato, è approvato dall'Amministratore Delegato.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</si>
  <si>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Si procede all'acquisto di nuovi software dopo richiesta del Responsabile di Funzione e successiva autorizzazione da parte del Responsabile della Funzione Risorse Umane, Organizzazione e Comunicazione interna.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il responsabile di funzione provvede a richiedere l'acquisto di un determinato software al Responsabile della Funzione Personale che, effettuata una valutazione di opportunità con il Responsabile della Funzione Tecnologie, provvede ad autorizzarne l'acquisto. A seguito della suddetta autorizzazione, si provvede all'avvio del processo di acquisto.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</si>
  <si>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Si procede all'acquisto di nuovi software dopo la richiesta del responsabile di funzione e autorizzazione da parte del Responsabile della Funzione Risorse Umane, Organizzazione e Comunicazione interna.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il responsabile di funzione provvede a richiedere l'acquisto di un determinato software al Responsabile della Funzione Personale che, effettuata una valutazione di opportunità con il Responsabile della Funzione Tecnologie, provvede ad autorizzarne l'acquisto. A seguito della suddetta autorizzazione, si provvede all'avvio del processo di acquisto.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</si>
  <si>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 </t>
    </r>
    <r>
      <rPr>
        <u/>
        <sz val="11"/>
        <rFont val="Arial"/>
        <family val="2"/>
      </rPr>
      <t>Tracciabilità del Processo</t>
    </r>
    <r>
      <rPr>
        <sz val="11"/>
        <rFont val="Arial"/>
        <family val="2"/>
      </rPr>
      <t xml:space="preserve">: il processo è tracciato in quanto tutte le attività vengono riepilogate in specifici documenti.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</si>
  <si>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fisico ai locali che custodiscono i sistemi informativi aziendali avviene previa autorizzazione ed identificazione del soggetto richiedente. Il soggetto autorizzato all'ingresso viene, altresì, accompagnato da personale autorizzato durante l'accesso ai locali. 
- </t>
    </r>
    <r>
      <rPr>
        <u/>
        <sz val="11"/>
        <rFont val="Arial"/>
        <family val="2"/>
      </rPr>
      <t>Tracciabilità del Processo</t>
    </r>
    <r>
      <rPr>
        <sz val="11"/>
        <rFont val="Arial"/>
        <family val="2"/>
      </rPr>
      <t xml:space="preserve">: il processo è tracciato in quanto tutte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adotatta la procedura "Gestione ICT" nella quale è stata formlizzata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</si>
  <si>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 </t>
    </r>
    <r>
      <rPr>
        <u/>
        <sz val="11"/>
        <rFont val="Arial"/>
        <family val="2"/>
      </rPr>
      <t>Tracciabilità del Processo</t>
    </r>
    <r>
      <rPr>
        <sz val="11"/>
        <rFont val="Arial"/>
        <family val="2"/>
      </rPr>
      <t xml:space="preserve">: il processo è tracciato in quanto tutte le attività effettuate sul sistema informativo aziendale vengono registrate da un apposito software.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</si>
  <si>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Tenuto conto che sono amministratori di sistema più soggetti, i medesimi provvedono ad effettuare un controllo reciproco sulle rispettive attività.
- </t>
    </r>
    <r>
      <rPr>
        <u/>
        <sz val="11"/>
        <rFont val="Arial"/>
        <family val="2"/>
      </rPr>
      <t>Tracciabilità del Processo</t>
    </r>
    <r>
      <rPr>
        <sz val="11"/>
        <rFont val="Arial"/>
        <family val="2"/>
      </rPr>
      <t xml:space="preserve">: il processo è tracciato in quanto tutte le attività effettuate sul sistema informativo aziendale vengono registrate da un apposito software.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</si>
  <si>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attività, effettuate tramite software che favoriscono la tracciabilità delle medesime,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l'accesso al sistema informativo è consentito agli amministratori di sistema. Gli accessi al sistema informativo aziendale e le attività effettuate sul medesimo vengono registrate da uno specifico software a cui non hanno accesso gli amministratori di sistema. Tenuto conto che sono amministratori di sistema più soggetti, i medesimi provvedono ad effettuare un controllo reciproco sulle rispettive attività.
- </t>
    </r>
    <r>
      <rPr>
        <u/>
        <sz val="11"/>
        <rFont val="Arial"/>
        <family val="2"/>
      </rPr>
      <t>Tracciabilità del Processo</t>
    </r>
    <r>
      <rPr>
        <sz val="11"/>
        <rFont val="Arial"/>
        <family val="2"/>
      </rPr>
      <t xml:space="preserve">: il processo è tracciato in quanto tutte le attività effettuate sul sistema informativo aziendale vengono registrate da un apposito software non accessibile dagli amministratori di sistema/altri soggetti.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</si>
  <si>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le modalità di svolgimento dell'attività - specifiche, oggettive e predeterminate - e le comunicazioni, effettuate tramite e-mail, garantiscono la trasparenza del processo decisionale.
-</t>
    </r>
    <r>
      <rPr>
        <u/>
        <sz val="11"/>
        <rFont val="Arial"/>
        <family val="2"/>
      </rPr>
      <t xml:space="preserve"> 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pubblicazioni da effettuare nel sito internet e/o nella intranet aziendale vengono effettuate da un addetto della Funzione Tecnologie a seguito di richiesta formulata dalla Direzione/Funzione aziendale interessata alla pubblicazione.
- </t>
    </r>
    <r>
      <rPr>
        <u/>
        <sz val="11"/>
        <rFont val="Arial"/>
        <family val="2"/>
      </rPr>
      <t>Tracciabilità del Processo</t>
    </r>
    <r>
      <rPr>
        <sz val="11"/>
        <rFont val="Arial"/>
        <family val="2"/>
      </rPr>
      <t xml:space="preserve">: il processo è tracciato in quanto tutte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ICT" nella quale è stata formalizzata l'attività in oggetto nonchè, per quanto riguarda le pubblicazioni da effettuare nella sezione "Amministrazione Trasparente" del sito istituzionale, sono state adottate le "Istruzioni operative per la pubblicazione di dati, documenti e informazioni nella sezione Amministrazione Trasparenre del sito istituzionale".
- </t>
    </r>
    <r>
      <rPr>
        <u/>
        <sz val="11"/>
        <rFont val="Arial"/>
        <family val="2"/>
      </rPr>
      <t>Archiviazione della documentazione</t>
    </r>
    <r>
      <rPr>
        <sz val="1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</si>
  <si>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nello svolgimento delle proprie attività il RPCT è coadiuvato dalla propria struttura di supporto, l'U.O. Prevenzione della Corruzione e Trasparenza.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i compiti del RPCT sono riepilogati nel "Regolamento del responsabile della Prevenzione della Corruzione e della Trasparenza" mentre, per quanto riguarda le attività da effettuare, le medesime sono riepilogate nel PTPCT.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</si>
  <si>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l'U.O. Prevenzione della Corruzione e Trasparenza provvede all'elaborazione di una bozza del PTPCT successivamente condivisa, per integrazioni/modifiche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</si>
  <si>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è stato predisposto un piano triennale della formazione ex l. 190/2012 che viene aggiornato annualmente. Il piano in questione è condiviso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gli argomenti delle sessioni informative ex l. 190/2012 vengono individuati nel PTPCT della Società.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</si>
  <si>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viene svolta dalle risorse assegnate all'U.O. Prevenzione della Corruzione e Trasparenza un monitoraggio periodico sul rispetto della normativa in materia di trasparenza da parte delle diverse Direzioni/Funzioni aziendali. Gli esiti della suddetta attività sono condivisi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nel PTPCT viene indicato, per ogni obbligo di pubblicazione, la Direzione/Funzione aziendale competente e la relativa tempistica di pubblicazione; quanto sopra viene trasmesso annualmente ad ogni responsabile di Direzione/Funzione.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</si>
  <si>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per la gestione delle richieste di accesso civico eventualmente ricevute dalla Società è previsto il coinvolgimento di più Direzioni/Funzioni aziendali.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adottata il "Regolamento per la gestione ed il trattamento delle richieste di accesso civico" nel quale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</si>
  <si>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non prevede una articolazione delle competenze.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la disciplina del conflitto di interessi è contenuta all'interno del Codice Etico nonchè nel PTPCT della Società.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</si>
  <si>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non prevede un'articolazione delle competenze. In particolare, la verifica delle situazioni di inconferibilità/incompatibilità viene effettuata dal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annualmente viene fatta sottoscrivere ad amministratori e dirigenti una dichiarazione ai sensi del d.lgs. 39/2013, tale dichiarazione viene successivamente pubblicata sul sito istituzionale. Ogni due anni, invece, viene richiesto ai dirigenti della Società di fornire il certificato del casellario giudiziale e quello dei carichi pendenti al fine di verificare l'eventuale esistenza di situazioni di inconferibilità dell'incarico. Per quanto concerne le ipotesi di incompatibilità dell'incarico, viene pubblicato sul sito istituzionale il CV dei dirigenti.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</si>
  <si>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le modalità di svolgimento dell'attività in esame specifiche, oggettive e predeterminate e le comunicazioni, effettuate tramite e-mail, garantiscono la trasparenza del processo decisionale.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relativamente alle segnalazioni ricevute è previsto che l'attività istruttoria venga effettuata da una risorsa dell'U.O. Prevenzione della Corruzione e Trasparenza ed i relativi esiti vengano condivisi con il RPCT. 
- </t>
    </r>
    <r>
      <rPr>
        <u/>
        <sz val="11"/>
        <rFont val="Arial"/>
        <family val="2"/>
      </rPr>
      <t>Tracciabilità del Processo</t>
    </r>
    <r>
      <rPr>
        <sz val="11"/>
        <rFont val="Arial"/>
        <family val="2"/>
      </rPr>
      <t xml:space="preserve">: il processo è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stata adottata la procedura "Gestione delle segnalazioni - Whistleblowing" e quella sulla gestione e trattamento delle segnalazioni anonime, nelle quali è stata formalizzata l'attività in oggetto.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</si>
  <si>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non sono previsti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 documentazione per le attività di reporting viene predisposta/archiviata dalle risorse assegnate all'U.O. Prevenzione della Corruzione e Trasparenza e successivamente condivisa con il RPCT.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nel "Regolamento del Responsabile della Prevenzione della Corruzione e della Trasparenza" sono stati formalizzati sia i flussi informativi diretti al RPCT che quelli che quest'ultimo deve effettuare nei confronti del Vertice Aziendale, degli Organi di controllo nonchè dei Responsabili di Funzione.
- </t>
    </r>
    <r>
      <rPr>
        <u/>
        <sz val="11"/>
        <rFont val="Arial"/>
        <family val="2"/>
      </rPr>
      <t>Archiviazione della documentazione</t>
    </r>
    <r>
      <rPr>
        <sz val="11"/>
        <rFont val="Arial"/>
        <family val="2"/>
      </rPr>
      <t xml:space="preserve">: è prevista l'archiviazione della documentazione. </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</si>
  <si>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all'interno dell'U.O. Prevenzione della Corruzione e Trasparenza vi è una segregazione in merito all'accessibilità alle informazioni dell'Unità Operativa tra le diverse risorse assegnate alla U.O. in questione.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prevista la presenza di presidi di controllo formalizzati all’interno del sistema normativo aziendale. In particolare, è stato adottato il "Regolamento del Responsabile della Prevenzione della Corruzione e della Trasparenza" nel quale è stata formalizzata l'attività del RPCT e della stuttura di supporto, con indicazione dell'obbligo di riservatezza che grava sul RPCT e sui soggetti dei quali lo stesso si avvale, in merito alle informazioni delle quali sono venuti a conoscenza nell'esercizione delle loro funzioni.
- </t>
    </r>
    <r>
      <rPr>
        <u/>
        <sz val="11"/>
        <rFont val="Arial"/>
        <family val="2"/>
      </rPr>
      <t>Archiviazione della documentazione</t>
    </r>
    <r>
      <rPr>
        <sz val="11"/>
        <rFont val="Arial"/>
        <family val="2"/>
      </rPr>
      <t xml:space="preserve">: è prevista l'archiviazione della documentazione. </t>
    </r>
  </si>
  <si>
    <r>
      <t xml:space="preserve">- </t>
    </r>
    <r>
      <rPr>
        <u/>
        <sz val="11"/>
        <color theme="1"/>
        <rFont val="Arial"/>
        <family val="2"/>
      </rPr>
      <t>Assenza di interesse esterno</t>
    </r>
    <r>
      <rPr>
        <sz val="11"/>
        <color theme="1"/>
        <rFont val="Arial"/>
        <family val="2"/>
      </rPr>
      <t xml:space="preserve">: nell'ambito dell'attività non sono previsti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t>
    </r>
    <r>
      <rPr>
        <sz val="11"/>
        <color theme="1"/>
        <rFont val="Arial"/>
        <family val="2"/>
      </rPr>
      <t xml:space="preserve">i: l'attività prevede un'articolazione delle competenze. In particolare, la programmazione delle attività di audit viene effettuata prendendo a riferimento il risk assessment effettuato, tale programmazione - elaborata dall'U.O. Internal Auditing - viene successivamente condivisa con il RIA. La programmazione in questione viene successivamente condivisa con il Presidente della Società ed approvato dal Consiglio di Amministrazione.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stato adottato il "Regolamento Internal Auditing" in cui sono state regolamentate le attività in questione.
- </t>
    </r>
    <r>
      <rPr>
        <u/>
        <sz val="11"/>
        <color theme="1"/>
        <rFont val="Arial"/>
        <family val="2"/>
      </rPr>
      <t>Archiviazione della documentazione</t>
    </r>
    <r>
      <rPr>
        <sz val="11"/>
        <color theme="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</si>
  <si>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le attività di audit vengono effettuate dalla risorsa assegnata all'U.O. Internal Auditing, successivamente condivise con il Responsabile della suddetta U.O. L'attività effettuata viene, infine, condivisa con il RIA.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adottato il "Regolamento Internal Auditing"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</si>
  <si>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follow up viene effettuata dalla risorsa assegnata all'U.O. Internal Auditing, successivamente condivisa con il Responsabile della suddetta U.O. L'attività effettuata viene, infine, condivisa con il RIA.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adottato il "Regolamento Internal Auditing" in cui sono state regolamentate le attività in questione.
- </t>
    </r>
    <r>
      <rPr>
        <u/>
        <sz val="11"/>
        <rFont val="Arial"/>
        <family val="2"/>
      </rPr>
      <t>Archiviazione della documentazione</t>
    </r>
    <r>
      <rPr>
        <sz val="11"/>
        <rFont val="Arial"/>
        <family val="2"/>
      </rPr>
      <t>: è prevista l'archiviazione della documentazione.</t>
    </r>
  </si>
  <si>
    <r>
      <t xml:space="preserve">- </t>
    </r>
    <r>
      <rPr>
        <u/>
        <sz val="11"/>
        <rFont val="Arial"/>
        <family val="2"/>
      </rPr>
      <t>Assenza di interesse esterno</t>
    </r>
    <r>
      <rPr>
        <sz val="11"/>
        <rFont val="Arial"/>
        <family val="2"/>
      </rPr>
      <t xml:space="preserve">: nell'ambito dell'attività potrebbero generarsi rilevanti interessi esterni, anche economici, per i destinatari del processo.
- </t>
    </r>
    <r>
      <rPr>
        <u/>
        <sz val="11"/>
        <rFont val="Arial"/>
        <family val="2"/>
      </rPr>
      <t>Assenza di discrezionalità del decisore interno alla PA</t>
    </r>
    <r>
      <rPr>
        <sz val="11"/>
        <rFont val="Arial"/>
        <family val="2"/>
      </rPr>
      <t xml:space="preserve">: l'attività prevede un processo vincolato tale da limitare il livello di discrezionalità del decisore.
- </t>
    </r>
    <r>
      <rPr>
        <u/>
        <sz val="11"/>
        <rFont val="Arial"/>
        <family val="2"/>
      </rPr>
      <t>Assenza di eventi corruttivi in passato nel processo/attività esaminata</t>
    </r>
    <r>
      <rPr>
        <sz val="11"/>
        <rFont val="Arial"/>
        <family val="2"/>
      </rPr>
      <t xml:space="preserve">: l’attività non è mai stata oggetto di eventi corruttivi in passato.
- </t>
    </r>
    <r>
      <rPr>
        <u/>
        <sz val="11"/>
        <rFont val="Arial"/>
        <family val="2"/>
      </rPr>
      <t>Trasparenza del processo decisionale</t>
    </r>
    <r>
      <rPr>
        <sz val="11"/>
        <rFont val="Arial"/>
        <family val="2"/>
      </rPr>
      <t xml:space="preserve">: l'attività prevede l'utilizzo di strumenti (es. sistemi informativi/utilizzo di e-mail) tali da garantire la trasparenza del processo.
- </t>
    </r>
    <r>
      <rPr>
        <u/>
        <sz val="11"/>
        <rFont val="Arial"/>
        <family val="2"/>
      </rPr>
      <t>Livello di collaborazione del responsabile del processo o dell’attività nella costruzione, aggiornamento e monitoraggio del Piano</t>
    </r>
    <r>
      <rPr>
        <sz val="11"/>
        <rFont val="Arial"/>
        <family val="2"/>
      </rPr>
      <t xml:space="preserve">: il responsabile del processo interviene costantemente nell'ambito della presente attività individuando, in relazione alla stessa, il reale grado di rischiosità del processo.
- </t>
    </r>
    <r>
      <rPr>
        <u/>
        <sz val="11"/>
        <rFont val="Arial"/>
        <family val="2"/>
      </rPr>
      <t>Attuazione di oltre il 50% delle misure di trattamento previste</t>
    </r>
    <r>
      <rPr>
        <sz val="11"/>
        <rFont val="Arial"/>
        <family val="2"/>
      </rPr>
      <t xml:space="preserve">: sono state adottate più del 50% delle misure di trattamento previste.
- </t>
    </r>
    <r>
      <rPr>
        <u/>
        <sz val="11"/>
        <rFont val="Arial"/>
        <family val="2"/>
      </rPr>
      <t>Segregazione dei compiti</t>
    </r>
    <r>
      <rPr>
        <sz val="11"/>
        <rFont val="Arial"/>
        <family val="2"/>
      </rPr>
      <t xml:space="preserve">: l'attività prevede un'articolazione delle competenze. In particolare, l'attività di reporting viene effettuata dalla risorsa assegnata all'U.O. Internal Auditing, successivamente condivisa con il Responsabile della suddetta U.O. L'attività effettuata viene, infine, condivisa con il RIA. 
- </t>
    </r>
    <r>
      <rPr>
        <u/>
        <sz val="11"/>
        <rFont val="Arial"/>
        <family val="2"/>
      </rPr>
      <t>Tracciabilità del Processo</t>
    </r>
    <r>
      <rPr>
        <sz val="11"/>
        <rFont val="Arial"/>
        <family val="2"/>
      </rPr>
      <t xml:space="preserve">: il processo risulta tracciato in quanto le comunicazioni vengono effettuate tramite e-mail.
- </t>
    </r>
    <r>
      <rPr>
        <u/>
        <sz val="11"/>
        <rFont val="Arial"/>
        <family val="2"/>
      </rPr>
      <t>Formalizzazione nel sistema normativo aziendale</t>
    </r>
    <r>
      <rPr>
        <sz val="11"/>
        <rFont val="Arial"/>
        <family val="2"/>
      </rPr>
      <t xml:space="preserve">: è prevista la presenza di presidi di controllo formalizzati all’interno del sistema normativo aziendale. In particolare, è stato adottato il "Regolamento Internal Auditing" in cui sono state regolamentate le attività in questione.
- </t>
    </r>
    <r>
      <rPr>
        <u/>
        <sz val="11"/>
        <rFont val="Arial"/>
        <family val="2"/>
      </rPr>
      <t>Archiviazione della documentazione</t>
    </r>
    <r>
      <rPr>
        <sz val="11"/>
        <rFont val="Arial"/>
        <family val="2"/>
      </rPr>
      <t>: è prevista l'archiviazione della documentazione.</t>
    </r>
  </si>
  <si>
    <t>• Definizione di tipologie di spese ammissibili e adozione di mezzi di pagamento tracciabili ai fini dell'effettuazione di pagamenti di importo non rilevante/con carattere di urgenza
• Attività di verifica funzionale ad accertare che non siano ricevuti incassi o effettuati pagamenti da/verso controparti nei cui confronti non siano aperte posizioni contrattuali
• Effettuazione di riconciliazioni bancarie per tutti i conti correnti accesi dalla Società
• In caso di operazioni effettuate tramite assegni: verifica dell'apposizione della clausola di non trasferibilità e/o della denominazione del beneficiario sugli assegni bancari/postali, sugli assegni circolari e sui vagli postali/cambiari
• Definizione delle tipologie di garanzie e degli istituti abilitati all'emissione delle stesse, condivisi previamente con le controparti antecedentemente al perfezionamento dei contratti
• Divieto di utilizzo del contratto o di altro strumento finanziario al portatore
• Verifica di congruità tra i crediti svalutati/stralciati contabilmente e gli importi autorizzati dall'AD
• Verifica della presenza della controparte nelle liste di riferimento redatte e pubblicate dalla Banca d'Italia o facenti parte di organizzazioni presenti nelle stesse - ottenimento, stipula e rendicontazione di contratti di finanziamento passivi/cessione del credito
• Previsione della verifica preliminare sulla potenziale controparte abilitata all'emissione, volta a rilevare l'esistenza di possibili criticità (la rilevazione dei conflitti di interessi) - gestione delle garanzie attive
• Verifica del possesso dei requisiti di onorabilità della controparte, attravesro la richiesta di certificato antimafia, casellario giudiziale, DURC - contratti di factoring</t>
  </si>
  <si>
    <t>• Pianificazione e condivisione degli incontri con l'AD ai fini autorizzativi
• Verbalizzazione degli esiti degli incontri tenuti con esponenti della PA
• Partecipazione agli incontri con esponenti della PA, di norma, di almento 2 esponenti interni della Società preventivamente autorizzati
• Supervizione degli adempimenti nei confronti di esponenti della PA di carattere trasversale da parte del personale preventivamente autorizzato e opportunamente delegato</t>
  </si>
  <si>
    <t>• Formale identificazione dei soggetti, delle modalità e delle tempistiche in relazione all'elaborazione del budget
• Approvazione, da parte del Responsabile della Funzione Amministrazione e del CdA del budget
• Approvazione da parte del CdA delle ridefinizioni delle risorse del budget
• Monitoraggio periodico del budget e analisi degli scostamenti rispetto agli obiettivi definiti mediante evidenze formali</t>
  </si>
  <si>
    <t>• Segregazione dei ruoli nell'ambito della gestione dei rapporti con Enti pubblici finanziatori, in particolare tra chi utilizza i fondi ottenuti tramite finanziamenti/contributi e chi gestisce le attività di rendicontazione
• verifica in termini di completezza e correttezza, circa la documentazione da presentare all'Ente pubblico finanziatore
• Divieto di presentare dichiarazioni non veritiere ad Enti pubblici al fine di conseguire finanziamenti, destinare somme ricevute da organismi pubblici per scopi diversi da quelli a cui erano destinati ovvero effettuare false dichiarazioni in sede di rendicontazione sull'utilizzo di tali erogazioni
• Controllo sull'effettivo impiego dei fondi erogati dagli organismi pubblici nazionali ed europei, in relazione agli obiettivi dichiarati
• Definizione dell'iter e delle modallità operative relative al monitoraggio sull'impiego delle fonti di finanziamento
• Accurata rendicontazione dei costi da sottoporre all'ente finanziatore</t>
  </si>
  <si>
    <t>• Nomina da parte dell'AD del Direttore Lavori
• Segregazione delle funzioni tra chi verifica gli elaborati progettuali, chi acquisisce la documentazione progettuale e chi monitora l'esecuzione dei lavori
• Redazione di un Piano di Sicurezza e di Coordinamento e predisposizione di un fascicolo adatto alle caratteristiche dell'opera da parte del Coordinatore in fase di Progettazione
• Verifica dell'applicazione, da parte delle imprese esecutrici e dei lavoratori autonomi, delle disposizioni contenute nel Piano di Sicurezza e di Coordinamento
• Segnalazione al Committente o al Responsabile dei lavori, previa contestazione scritta alle imprese e ai lavoratori autonomi interessati, di eventuali inosservanze alle disposizioni e alle prescrizioni del Piano di Sicurezza e Coordinamento
• Monitoraggio periodico dello stato di avanzamento lavori</t>
  </si>
  <si>
    <t>• Verifica preventiva dell'esistenza di figure professionali interne alla Società che siano idonee a soddisfare la necessità emersa prima di provvedere alla ricerca sul mercato
• Selezione dei legali esterni tra soggetti qualificati iscritti all'Albo dei professionisti legali esterni, adeguatamente documentata, con indicazione delle motivazioni giustificative dell'affidamento, firmata da soggetti dotati di adeguata procura
• Previsione della verifica preliminare sulla controparte selezionata volta a rilevare l'esistenza di eventuali conflitti di interesse
• Contrattualizzazione delle controparti attraverso format contrattuali definiti, prevedendo l'inserimento di esplicite clausole che regolino il rapporto tra le parti (clausola risolutiva espresssa, clausola 190, etc.)
• Rispetto dei principi di rotazione, economicità, efficacia, imparzialità, parità di trattamento, trasparenza, proporzionalità, pubblicità nel conferimento dell'incarico
• Mantenimento nei rapporti con le Autorità di comportamenti caratterizzati da correttezza, trasparenza e tracciabilità, non rendendo, inducendo o favorendo in alcun caso dichiarazioni mendaci alle Autorità
• Predisposizione di una comunicazione, sottoposta all'autorizzazione dell'AD, contenente le motivazioni e le circostanze per le quali risulti essere vantaggioso per la Società il ricorso ad un accordo stragiudiziale
• Monitoraggio dello sviluppo di ciascun contenzioso, attraverso la predisposizione di un documento di monitoraggio riportante la descrizione del contenzioso, le relative pretese/richieste, lo stato di avanzamento nei vari gradi di giudizio, la valutazione della probabilità di soccombenza, l'evidenza delle conciliazioni/transazioni e dei relativi importi e l'esito del contenzioso
• Predisposizione da parte della Funzione Legale di un report periodico circa il contenzioso in corso da inviare all'attenzione dell'AD o del CdA
• Comunicazione al CdA, da parte dell'AD dello stato dei contenziosi di maggiore rilevanza - in termini di importi, impatto sulla immagine aziendale, etc
• Verifica da parte della Funzione Legale, a seguito del ricevimento della parcella, in merito alla correttezza tra i corrispettivi richiesti e il contratto intercorrente con il professionista
• Condivisione da parte della Società delle scelte da intraprendere per ottemperare alle richieste dell'Autorità Giudiziaria e dei loro delegati e/o ausiliari
• Predisposizione da parte del soggetto delegato a sovraintendere l'ispezione di un report riepilogativo della visita ispettiva ricevuta, riportante almeno la data dell'ispezione, motivazione, soggetti intervenuti, documentazione richiesta e rilievi emersi, eventuali sanzioni comminate - gestione visite ispettive</t>
  </si>
  <si>
    <t>• Definizione e rispetto delle modalità di custodia e tenuta dei Libri Sociali e delle scritture contabili, secondo quanto previsto dalla normativa vigente
• Conservazione, a cura delle funzioni preposte, delle richieste e delle trasmissioni di dati e informazioni nonchè di ogni rilievo, comunicazione o valutazione espressa da parte degli organi societari</t>
  </si>
  <si>
    <t>• Svolgimento di attività di manutenzione delle infrastrutture e delle soluzioni tecnologiche in modo controllato e strutturato, al fine di garantire l'operatività aziendale
• Registrazione degli incident e definizione delle attività di miglioramento volte al rafforzamento complessivo dei sistemi
• Approvazione da parte del Responsabile Funzione Personale delle richieste di abilitazione di nuovi utenti 
• Definizione di appositi criteri per la predisposizione delle password
• Predisposizione dell'accesso da remoto solamente tramite l'utilizzo della VPN aziendale</t>
  </si>
  <si>
    <t>• Definizione formale delle responsabilità di gestione, coordinamento e controllo in ambito salute e sicurezza
• Coerenza tra il sistema di deleghe e procure e le responsabilità assegnate in materia di salute e sicurezza sui luoghi di lavoro
• Comunicazione formale agli affidatari dei rischi presenti negli ambienti di lavoro nei quali sono destinati ad operare in caso di appalto di lavori, servizi o forniture da parte della Società
• Chiara identificazione dei criteri secondo i quali vieni effettuata la valutazione del rischio e il suo aggiornamento, al fine di individuare le adeguate misure di prevenzione e protezione ed elaborare il programma delle attività atte a garantire il miglioramento dei livelli di salute e sicurezza
• Messa a disposizione di DPI corrispondenti alle vigenti norme UNI da parte del DSA
• Rilevazione dei fabbisogni di formazione in materia di salute e sicurezza sul luogo di lavoro individuati in termini di attività, obiettivi formativi, personale coinvolto, priorità
• Per ogni infortunio, apertura di un fascicolo di investigazione, a cura del RSPP, all'interno del quale viene raccolta la documentazione necessaria per illustrare e descrivere chiaramente tutti i fattori che hanno concorso al verificarsi dell'infortunio</t>
  </si>
  <si>
    <t>• Chiara definizione della motodologia utilizzata per l'individuazione degli aspetti/impatti ambientali derivanti dall'attività svolta dalla Società
• Chiara definizione delle responsabilità e delle modalità di gestione dei rifiuti
• Verifica del possesso da parte dei fornitori delle necessarie autorizzazioni previste dalla normativa vigente con riferimento all'utilizzo di fornitori specializzati per lo svolgimento delle attività di smaltimento dei rifiuti
• Esecuzione periodica delle attività di manutenzione degli uffici per i quali operano i dipendenti/collaboratori al fine di limitare gli impatti ambientali riconducibili alle potenziali fattispecie di reato individuate</t>
  </si>
  <si>
    <t>• Verifica preventiva dell'esistenza di figure professionali interne alla Società che siano idonee a soddisfare la necessità emersa, prima di provvedere alla ricerca sul mercato
• Monitoraggio delle cause di incompatibilità-inconferibilità in riferimento all'incarico individuato
• Ottenimento, da parte del professionista selezionato, di una dichiarazione di insussistenza di cause di incompatibilità-inconferibilità
• Contrattualizzazione del fornitore selezione attraverso format contrattuali definiti nei quali siano inserire specifiche clausole (190, 231, etc.)
• Monitoraggio dell'implementazione di una effettiva rotazione dei professionisti selezionati</t>
  </si>
  <si>
    <t>• Restituzione degli omaggi ricevuti nei casi in cui risultino essere inappropriati ovvero eccedenti il valore massimo definito nel Codice Etico della Società, o eccedenti le normali pratiche commerciali, non rientranti nel contesto di atti di cortesia commerciale o comunque individuabili come strumentali per l'acquisizione di vantaggi impropri
• Registrazione dell'omaggio ricevuto in un apposito registro, riportando indicazione del soggtto mittente e del soggetto destinatario
• Divieto di erogazione di omaggi da parte del personale della Socità a soggetti terzi rispetto all'organizzazione aziendale
• Relativamente alle sponsorizzazioni, previsione della verifica preliminare sul potenziale beneficiario volta a rilevare l'esistenza di possibili conflitti di interesse
• Gestione delle sponsorizzazioni nel rispetto dei limiti di budget approvato
• Formale verifica da parte del Vertice aziendale della proposta di sponsorizzazione</t>
  </si>
  <si>
    <t>• Chiara identificazione delle attività di internal auditing
• Programmazione delle attività di verifica della Funzione Audit in un documento sottoposto all'approvazione del CdA
• Definizione delle regole di reportistica periodica della Funzione Audit verso il CdA e gli altri organi di controllo</t>
  </si>
  <si>
    <t>• Chiara identificazione dei compiti e delle responsabilità del RPCT
• Chiara definizione delle regole per l'effettuazione delle pubblicazioni richieste dalla normativa in materia di strasparenza sulla sezione "Amministrazione Trasparente"
• Definizione delle regole di reportistica periodica del RPCT verso il CdA e gli altri organi di controllo
• Chiara definizione di specifici flussi informativi verso il RPCT</t>
  </si>
  <si>
    <t>• Indicazione, nella RdA, degli elementi di identificazione della prestazione oggetto del contratto, dei requisiti di ordine speciale ritenuti necessari per poter partecipare alla procedura, delle ragioni che giustificano l'eventuale infungibilità della prestazione e del nome dell'operatore economico in grado di renderla, delle ragioni che eventualmente giustificano l'urgenza dell'affidamento
• Definizione del contenuto minimo obbligatorio della determina a contrarre, prevedendo l'indicazione del fine di pubblico interesse che con il contratto si intende perseguire, dell'oggetto del contratto, del valore economico, della forma del contratto, le clausole ritenute essenziali, le modalità di scelta del contraente e le ragioni di tale scelta
• Previsione nei bandi di gara o negli atti prodromici agli affidamenti della clausola relativa al pantouflage
• Verifica in merito ai requisiti di onorabilità della controparte, attraverso la richiesta di certificato antimafia, casellario giudiziale, DURC
• Valutazione e validazione dei criteri di valutazione delle offerte in modo dettagliato, misurabile, oggettivo e coerente con la tipologia di affidamento
• Ricorso alla procedura di affidamento diretto limitatamente a casi ben definiti e adeguatamente motivati
• Contrattualizzazione del fornitore selezionato attraverso format contrattuali definiti nei quali siano inserite specifiche clausole (190, 231, etc.)
• Nei casi di affidamento di prestazioni in subappalto, verifica della previsione di tale istituto nel bando di gara</t>
  </si>
  <si>
    <t>• Definizione di un "Piano di Manutenzione" in base al quale vengono fissate le esigenze e le priorità degli interventi manutentivi relativi alle sedi di proprietà della Società
• Gestione, ove ve ne sia la necessità, delle attività di collaudo e verifica degli interventi effettuati
• Ritiro degli asset aziendali nell'ipotesi di cessazione del rapporto di lavoro</t>
  </si>
  <si>
    <t>• Definizione ed attuazione di criteri oggettivi di selezione e valutazione del personale
• Avvio di procedure di reclutamento di risorse esterne subordinato alla previa verifica delle disponibilità di professionalità interne in linea con la posizione da ricoprire
• Definizione del Piano dei fabbisogni del personale sottoposto all'approvazione del CdA
• Previsione della verifica in merito alla sussistenza di conflitti di interesse, anche potenziali, tra il neo assunto e la Società
• Rispetto dei principi di trasparenza, imparzialità e meritocrazia in fase di selezione e valutazione del personale, legati alle effettive esigenze della Società
• Divieto di stipula di contratti di collaborazione che si concretizzino in prestazioni di lavoro esclusivamente personali, continuative e le cui modalità di esecuzione siano organizzate dal committente anche con riferimento ai tempi e al luogo di lavoro (resta escluso da tale divieto il conferimento di incarichi ad esperti di particolare e comprovata specializzazione ai fini dello svolgimento di attività di natura temporanea ed altamente qualificate)
• Definizione ed attuazione di un sistema di valutazione delle performance del personale
• Definizione ed attuazione delle regole per le progressioni orizzontali/verticali del personale
• Previsione nei contratti di assunzione dei Dirigenti della clausola relativa al pantouflage
• Definizione di criteri ragionevoli, oggettivi e misurabili funzionali all'assegnazione equilibrata di obiettivi, alla valutazione relativa al perseguimento degli stessi nonché alla corrispondente attribuzione dei bonus in relazione al livello di raggiungimento conseguito
• Relativamente alle spese di rappresentanza, definizione delle categorie di spese ammissibili nonchè delle finalità e circostanze ai fine dell'ammissibilità delle stesse
• Divieto di ricorso alle spese di rappresentanza al fine di indirizzare o influenzare le scelte della controparte
• Definizione delle modalità di effettuazione e di rimborso delle stesse nonché previsione di attività di verifica delle spese sostenute e delle modalità di autorizzazione al rimborso
• Verifica periodica del corretto smistamento e ricezione da parte delle Funzioni aziendali/soggetti destinatari della corrispondenza ricevuta</t>
  </si>
  <si>
    <t>• Formalizzazione in forma scritta dei listini e politiche di sconto sottoposta all'approvazione del CdA
• Divieto di applicazione di scontistica in misura maggiore rispetto a quella predefinita senza opportuna motivazione
• Previsione della verifica preliminare sulla controparte volta a rilevare l'esistenza di conflitti di interesse
• Effettuazione di una indagine di mercato volta ad accertare l'affidabilità creditizia ed etico/reputazionale della controparte, prevedendo adeguati flussi informativi o richieste integrativi in caso di dubbi sulla stessa
• Manutenzione e aggiornamento delle informazioni acquisite sul conduttore anche in costanza di rapporto
• Definizione di uno specifico listino prezzi per servizi di FM, periodicamente aggiornato
• Contrattualizzazione del conduttore attraverso format contrattuali definiti nei quali siano inserite specifiche clausole (190, 231, etc.)
• Redazione di verbali di consegna e riconsegna all'inizio e conclusione del rapporto di locazione dell'immobile, previa verifica delle condizioni da parte delle strutture deputate
• Laddove per circostanze eccezionali (locazione immobili per utilizzo da parte di società di produzione cinematografica), non fosse possibile formalizzare il rapporto prima della sua instaurazione, tracciabilità del rapporto tramite e-mail inviata dal conduttore di accettazione espressa della proposta della Società contenente i seguenti elementi minimi: oggetto del contratto, tempistica, eventuali clausole accessorie, corrispettivo
• Disciplina concessione piani di rientro
• Verifica che le motivazioni fornite per eventuali dilazioni temporali nell'avvio delle attività di recupero credito siano basate su criteri oggettivi e predeterminati</t>
  </si>
  <si>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t>
    </r>
    <r>
      <rPr>
        <u/>
        <sz val="11"/>
        <color theme="1"/>
        <rFont val="Arial"/>
        <family val="2"/>
      </rPr>
      <t>Segregazione dei compiti</t>
    </r>
    <r>
      <rPr>
        <sz val="11"/>
        <color theme="1"/>
        <rFont val="Arial"/>
        <family val="2"/>
      </rPr>
      <t xml:space="preserve">:l'attività prevede un'articolazione delle competenze in quanto la RdA è redatta dal RPP e verificata dalla Funzione Affari Legali, Compliance e Gestione dei rischi. Successivamente, la RdA viene inviata alla Direzione AFC che provvede ad autorizzarne l'importo di spesa e trasmessa all'AD (o soggetto delegato) per sua sottoscrizione. Infine, la RdA viene trasmessa nuovamente alla Direzione Acquisti, Gare e Contratti al fine di attivare la strategia negoziale.
- </t>
    </r>
    <r>
      <rPr>
        <u/>
        <sz val="11"/>
        <color theme="1"/>
        <rFont val="Arial"/>
        <family val="2"/>
      </rPr>
      <t>Tracciabilità del Processo</t>
    </r>
    <r>
      <rPr>
        <sz val="11"/>
        <color theme="1"/>
        <rFont val="Arial"/>
        <family val="2"/>
      </rPr>
      <t xml:space="preserve">: il processo risulta tracciato in quanto le comunicazioni vengono effettuate tramite e-mail.
- </t>
    </r>
    <r>
      <rPr>
        <u/>
        <sz val="11"/>
        <color theme="1"/>
        <rFont val="Arial"/>
        <family val="2"/>
      </rPr>
      <t>Formalizzazione nel sistema normativo aziendale</t>
    </r>
    <r>
      <rPr>
        <sz val="11"/>
        <color theme="1"/>
        <rFont val="Arial"/>
        <family val="2"/>
      </rPr>
      <t xml:space="preserve">: è prevista la presenza di presidi di controllo formalizzati all’interno del sistema normativo aziendale. In particolare, è stata adotatta la procedura "Acquisti" in cui sono state regolamentate le attività in oggetto.
- </t>
    </r>
    <r>
      <rPr>
        <u/>
        <sz val="11"/>
        <color theme="1"/>
        <rFont val="Arial"/>
        <family val="2"/>
      </rPr>
      <t>Archiviazione della documentazione</t>
    </r>
    <r>
      <rPr>
        <sz val="11"/>
        <color theme="1"/>
        <rFont val="Arial"/>
        <family val="2"/>
      </rPr>
      <t>: è prevista l'archiviazione della documentazione.</t>
    </r>
  </si>
  <si>
    <r>
      <t xml:space="preserve">- </t>
    </r>
    <r>
      <rPr>
        <u/>
        <sz val="11"/>
        <color theme="1"/>
        <rFont val="Arial"/>
        <family val="2"/>
      </rPr>
      <t>Assenza di interesse esterno</t>
    </r>
    <r>
      <rPr>
        <sz val="11"/>
        <color theme="1"/>
        <rFont val="Arial"/>
        <family val="2"/>
      </rPr>
      <t xml:space="preserve">: nell'ambito dell'attività potrebbero generarsi rilevanti interessi esterni, anche economici, per i destinatari del processo.
- </t>
    </r>
    <r>
      <rPr>
        <u/>
        <sz val="11"/>
        <color theme="1"/>
        <rFont val="Arial"/>
        <family val="2"/>
      </rPr>
      <t>Assenza di discrezionalità del decisore interno alla PA</t>
    </r>
    <r>
      <rPr>
        <sz val="11"/>
        <color theme="1"/>
        <rFont val="Arial"/>
        <family val="2"/>
      </rPr>
      <t xml:space="preserve">: l'attività prevede un processo vincolato tale da limitare il livello di discrezionalità del decisore.
- </t>
    </r>
    <r>
      <rPr>
        <u/>
        <sz val="11"/>
        <color theme="1"/>
        <rFont val="Arial"/>
        <family val="2"/>
      </rPr>
      <t>Assenza di eventi corruttivi in passato nel processo/attività esaminata</t>
    </r>
    <r>
      <rPr>
        <sz val="11"/>
        <color theme="1"/>
        <rFont val="Arial"/>
        <family val="2"/>
      </rPr>
      <t xml:space="preserve">: l’attività non è mai stata oggetto di eventi corruttivi in passato.
- </t>
    </r>
    <r>
      <rPr>
        <u/>
        <sz val="11"/>
        <color theme="1"/>
        <rFont val="Arial"/>
        <family val="2"/>
      </rPr>
      <t>Trasparenza del processo decisionale</t>
    </r>
    <r>
      <rPr>
        <sz val="11"/>
        <color theme="1"/>
        <rFont val="Arial"/>
        <family val="2"/>
      </rPr>
      <t xml:space="preserve">: l'attività prevede l'utilizzo di strumenti (es. sistemi informativi/utilizzo di e-mail) tali da garantire la trasparenza del processo.
- </t>
    </r>
    <r>
      <rPr>
        <u/>
        <sz val="11"/>
        <color theme="1"/>
        <rFont val="Arial"/>
        <family val="2"/>
      </rPr>
      <t>Livello di collaborazione del responsabile del processo o dell’attività nella costruzione, aggiornamento e monitoraggio del Piano</t>
    </r>
    <r>
      <rPr>
        <sz val="11"/>
        <color theme="1"/>
        <rFont val="Arial"/>
        <family val="2"/>
      </rPr>
      <t xml:space="preserve">: il responsabile del processo interviene costantemente nell'ambito della presente attività individuando, in relazione alla stessa, il reale grado di rischiosità del processo.
- </t>
    </r>
    <r>
      <rPr>
        <u/>
        <sz val="11"/>
        <color theme="1"/>
        <rFont val="Arial"/>
        <family val="2"/>
      </rPr>
      <t>Attuazione di oltre il 50% delle misure di trattamento previste</t>
    </r>
    <r>
      <rPr>
        <sz val="11"/>
        <color theme="1"/>
        <rFont val="Arial"/>
        <family val="2"/>
      </rPr>
      <t xml:space="preserve">: sono state adottate più del 50% delle misure di trattamento previste.
- Segregazione dei compiti:l'attività prevede un'articolazione delle competenze in quanto la RdA è redatta dal RPP e verificata dalla Funzione Affari Legali, Compliance e Gestione dei rischi. Successivamente, la RdA viene inviata alla Direzione AFC che provvede ad autorizzarne l'importo di spesa e trasmessa all'AD (o soggetto delegato) per sua sottoscrizione. Infine, la RdA viene trasmessa nuovamente alla Direzione Acquisti, Gare e Contratti al fine di attivare la strategia negoziale.
- </t>
    </r>
    <r>
      <rPr>
        <u/>
        <sz val="11"/>
        <color theme="1"/>
        <rFont val="Arial"/>
        <family val="2"/>
      </rPr>
      <t>Tracciabilità del Processo</t>
    </r>
    <r>
      <rPr>
        <sz val="11"/>
        <color theme="1"/>
        <rFont val="Arial"/>
        <family val="2"/>
      </rPr>
      <t>: il processo risulta tracciato in quanto le comunicazioni vengono effettuate tramite e-mail.
-</t>
    </r>
    <r>
      <rPr>
        <u/>
        <sz val="11"/>
        <color theme="1"/>
        <rFont val="Arial"/>
        <family val="2"/>
      </rPr>
      <t xml:space="preserve"> Formalizzazione nel sistema normativo aziendale</t>
    </r>
    <r>
      <rPr>
        <sz val="11"/>
        <color theme="1"/>
        <rFont val="Arial"/>
        <family val="2"/>
      </rPr>
      <t xml:space="preserve">: è prevista la presenza di presidi di controllo formalizzati all’interno del sistema normativo aziendale. In particolare, è stata adotatta la procedura "Acquisti" in cui sono state regolamentate le attività in oggetto.
- </t>
    </r>
    <r>
      <rPr>
        <u/>
        <sz val="11"/>
        <color theme="1"/>
        <rFont val="Arial"/>
        <family val="2"/>
      </rPr>
      <t>Archiviazione della documentazione</t>
    </r>
    <r>
      <rPr>
        <sz val="11"/>
        <color theme="1"/>
        <rFont val="Arial"/>
        <family val="2"/>
      </rPr>
      <t>: è prevista l'archiviazione della documentazione.</t>
    </r>
  </si>
  <si>
    <r>
      <rPr>
        <b/>
        <sz val="11"/>
        <rFont val="Arial"/>
        <family val="2"/>
      </rPr>
      <t>Conseguenze gravi per la Società</t>
    </r>
    <r>
      <rPr>
        <sz val="11"/>
        <rFont val="Arial"/>
        <family val="2"/>
      </rPr>
      <t xml:space="preserve"> (in termini di qualità e continuità del business, impatto economico, conseguenze legali, reputazione e credibilità istituzionale)</t>
    </r>
  </si>
  <si>
    <r>
      <rPr>
        <b/>
        <sz val="11"/>
        <rFont val="Arial"/>
        <family val="2"/>
      </rPr>
      <t>Conseguenze negative medie per la Società</t>
    </r>
    <r>
      <rPr>
        <sz val="11"/>
        <rFont val="Arial"/>
        <family val="2"/>
      </rPr>
      <t xml:space="preserve"> (in termini di qualità e continuità del business, impatto economico, conseguenze legali, reputazione e credibilità istituzionale)</t>
    </r>
  </si>
  <si>
    <r>
      <rPr>
        <b/>
        <sz val="11"/>
        <rFont val="Arial"/>
        <family val="2"/>
      </rPr>
      <t>Conseguenze negative moderate per la Società</t>
    </r>
    <r>
      <rPr>
        <sz val="11"/>
        <rFont val="Arial"/>
        <family val="2"/>
      </rPr>
      <t xml:space="preserve"> (in termini di qualità e continuità del business, impatto economico, conseguenze legali, reputazione e credibilità istituzionale) </t>
    </r>
  </si>
  <si>
    <r>
      <rPr>
        <b/>
        <sz val="11"/>
        <rFont val="Arial"/>
        <family val="2"/>
      </rPr>
      <t xml:space="preserve">La probabilità di accadimento al lordo </t>
    </r>
    <r>
      <rPr>
        <sz val="11"/>
        <rFont val="Arial"/>
        <family val="2"/>
      </rPr>
      <t>del sistema di controllo interno viene valutata tenendo in considerazione i seguenti elementi:
-</t>
    </r>
    <r>
      <rPr>
        <b/>
        <sz val="11"/>
        <rFont val="Arial"/>
        <family val="2"/>
      </rPr>
      <t xml:space="preserve">segnalazioni pervenute alla Società (all'OdV, al Collegio Sindacale); 
</t>
    </r>
    <r>
      <rPr>
        <sz val="11"/>
        <rFont val="Arial"/>
        <family val="2"/>
      </rPr>
      <t>-</t>
    </r>
    <r>
      <rPr>
        <b/>
        <sz val="11"/>
        <rFont val="Arial"/>
        <family val="2"/>
      </rPr>
      <t xml:space="preserve">notizie di stampa; 
</t>
    </r>
    <r>
      <rPr>
        <sz val="11"/>
        <rFont val="Arial"/>
        <family val="2"/>
      </rPr>
      <t>-</t>
    </r>
    <r>
      <rPr>
        <b/>
        <sz val="11"/>
        <rFont val="Arial"/>
        <family val="2"/>
      </rPr>
      <t xml:space="preserve">contesto ambientale in cui si opera (Paesi ad alto/basso rischio di corruzione);
</t>
    </r>
    <r>
      <rPr>
        <sz val="11"/>
        <rFont val="Arial"/>
        <family val="2"/>
      </rPr>
      <t>-</t>
    </r>
    <r>
      <rPr>
        <b/>
        <sz val="11"/>
        <rFont val="Arial"/>
        <family val="2"/>
      </rPr>
      <t xml:space="preserve">potenziali motivazioni dei soggetti che potrebbero attuare azioni corruttive.
</t>
    </r>
    <r>
      <rPr>
        <sz val="11"/>
        <rFont val="Arial"/>
        <family val="2"/>
      </rPr>
      <t>-</t>
    </r>
    <r>
      <rPr>
        <b/>
        <sz val="11"/>
        <rFont val="Arial"/>
        <family val="2"/>
      </rPr>
      <t>livello di frequenza (Molto probabile se più di una volta al mese, Probabile se ogni tre mesi, Poco probabile se una volta l'anno).</t>
    </r>
  </si>
  <si>
    <r>
      <rPr>
        <b/>
        <sz val="11"/>
        <rFont val="Arial"/>
        <family val="2"/>
      </rPr>
      <t>Basso</t>
    </r>
    <r>
      <rPr>
        <sz val="11"/>
        <rFont val="Arial"/>
        <family val="2"/>
      </rPr>
      <t>= &lt;3</t>
    </r>
  </si>
  <si>
    <r>
      <rPr>
        <b/>
        <sz val="11"/>
        <rFont val="Arial"/>
        <family val="2"/>
      </rPr>
      <t>Medio</t>
    </r>
    <r>
      <rPr>
        <sz val="11"/>
        <rFont val="Arial"/>
        <family val="2"/>
      </rPr>
      <t>= =&gt; 3 e &lt;6</t>
    </r>
  </si>
  <si>
    <r>
      <rPr>
        <b/>
        <sz val="11"/>
        <rFont val="Arial"/>
        <family val="2"/>
      </rPr>
      <t>Alto</t>
    </r>
    <r>
      <rPr>
        <sz val="11"/>
        <rFont val="Arial"/>
        <family val="2"/>
      </rPr>
      <t xml:space="preserve">= =&gt; 6 </t>
    </r>
  </si>
  <si>
    <r>
      <rPr>
        <b/>
        <sz val="11"/>
        <rFont val="Arial"/>
        <family val="2"/>
      </rPr>
      <t>La probabilità netta di accadimento</t>
    </r>
    <r>
      <rPr>
        <sz val="11"/>
        <rFont val="Arial"/>
        <family val="2"/>
      </rPr>
      <t xml:space="preserve"> è determinata sulla base di una scala di 3 valori
(Poco probabile, Probabile, Molto probabile) e la sua valutazione tiene conto di due driver: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</si>
</sst>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sz val="11"/>
      <color theme="1"/>
      <name val="Arial"/>
      <family val="2"/>
    </font>
    <font>
      <b/>
      <sz val="11"/>
      <color theme="1"/>
      <name val="Arial"/>
      <family val="2"/>
    </font>
    <font>
      <sz val="11"/>
      <name val="Arial"/>
      <family val="2"/>
    </font>
    <font>
      <b/>
      <sz val="11"/>
      <name val="Arial"/>
      <family val="2"/>
    </font>
    <font>
      <b/>
      <i/>
      <sz val="11"/>
      <color theme="1"/>
      <name val="Arial"/>
      <family val="2"/>
    </font>
    <font>
      <i/>
      <sz val="11"/>
      <name val="Arial"/>
      <family val="2"/>
    </font>
    <font>
      <u/>
      <sz val="11"/>
      <color theme="1"/>
      <name val="Arial"/>
      <family val="2"/>
    </font>
    <font>
      <i/>
      <sz val="11"/>
      <color theme="1"/>
      <name val="Arial"/>
      <family val="2"/>
    </font>
    <font>
      <u/>
      <sz val="11"/>
      <name val="Arial"/>
      <family val="2"/>
    </font>
    <font>
      <strike/>
      <sz val="11"/>
      <name val="Arial"/>
      <family val="2"/>
    </font>
    <font>
      <strike/>
      <u/>
      <sz val="11"/>
      <name val="Arial"/>
      <family val="2"/>
    </font>
    <font>
      <b/>
      <sz val="12"/>
      <color theme="1"/>
      <name val="Arial"/>
      <family val="2"/>
    </font>
    <font>
      <sz val="12"/>
      <color theme="1"/>
      <name val="Arial"/>
      <family val="2"/>
    </font>
    <font>
      <b/>
      <i/>
      <sz val="11"/>
      <name val="Arial"/>
      <family val="2"/>
    </font>
    <font>
      <b/>
      <sz val="11"/>
      <color theme="0"/>
      <name val="Arial"/>
      <family val="2"/>
    </font>
    <font>
      <sz val="11"/>
      <color theme="0"/>
      <name val="Arial"/>
      <family val="2"/>
    </font>
  </fonts>
  <fills count="1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2" tint="-9.9978637043366805E-2"/>
        <bgColor indexed="31"/>
      </patternFill>
    </fill>
    <fill>
      <patternFill patternType="solid">
        <fgColor theme="0" tint="-0.249977111117893"/>
        <bgColor indexed="64"/>
      </patternFill>
    </fill>
    <fill>
      <patternFill patternType="solid">
        <fgColor theme="0" tint="-0.249977111117893"/>
        <bgColor indexed="31"/>
      </patternFill>
    </fill>
  </fills>
  <borders count="17">
    <border>
      <left/>
      <right/>
      <top/>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bottom/>
      <diagonal/>
    </border>
    <border>
      <left style="thin">
        <color indexed="64"/>
      </left>
      <right style="thin">
        <color indexed="64"/>
      </right>
      <top/>
      <bottom/>
      <diagonal/>
    </border>
    <border>
      <left style="thin">
        <color indexed="64"/>
      </left>
      <right style="thin">
        <color indexed="64"/>
      </right>
      <top style="thin">
        <color theme="0"/>
      </top>
      <bottom/>
      <diagonal/>
    </border>
    <border>
      <left style="thin">
        <color indexed="64"/>
      </left>
      <right style="thin">
        <color indexed="64"/>
      </right>
      <top/>
      <bottom style="thin">
        <color indexed="64"/>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xf numFmtId="0" fontId="1" fillId="0" borderId="0"/>
  </cellStyleXfs>
  <cellXfs count="197">
    <xf numFmtId="0" fontId="0" fillId="0" borderId="0" xfId="0"/>
    <xf numFmtId="0" fontId="6" fillId="0" borderId="0" xfId="0" applyFont="1"/>
    <xf numFmtId="0" fontId="6" fillId="6" borderId="10" xfId="0" applyFont="1" applyFill="1" applyBorder="1" applyAlignment="1">
      <alignment horizontal="center" vertical="center" wrapText="1"/>
    </xf>
    <xf numFmtId="0" fontId="6" fillId="0" borderId="10" xfId="0" quotePrefix="1" applyFont="1" applyBorder="1" applyAlignment="1">
      <alignment horizontal="left"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6" borderId="10" xfId="0" quotePrefix="1" applyFont="1" applyFill="1" applyBorder="1" applyAlignment="1">
      <alignment horizontal="center" vertical="center" wrapText="1"/>
    </xf>
    <xf numFmtId="0" fontId="6" fillId="0" borderId="0" xfId="0" applyFont="1" applyAlignment="1">
      <alignment wrapText="1"/>
    </xf>
    <xf numFmtId="0" fontId="6" fillId="0" borderId="10" xfId="0" quotePrefix="1" applyFont="1" applyBorder="1" applyAlignment="1">
      <alignment horizontal="center" vertical="center" wrapText="1"/>
    </xf>
    <xf numFmtId="0" fontId="11" fillId="0" borderId="10" xfId="0" quotePrefix="1" applyFont="1" applyBorder="1" applyAlignment="1">
      <alignment horizontal="left" vertical="center" wrapText="1"/>
    </xf>
    <xf numFmtId="0" fontId="6" fillId="0" borderId="10" xfId="0" quotePrefix="1" applyFont="1" applyBorder="1" applyAlignment="1">
      <alignment vertical="center" wrapText="1"/>
    </xf>
    <xf numFmtId="0" fontId="8" fillId="7" borderId="10" xfId="4" applyFont="1" applyFill="1" applyBorder="1" applyAlignment="1">
      <alignment horizontal="center" vertical="center"/>
    </xf>
    <xf numFmtId="0" fontId="8" fillId="0" borderId="10" xfId="4" applyFont="1" applyBorder="1" applyAlignment="1">
      <alignment horizontal="center" vertical="center" wrapText="1"/>
    </xf>
    <xf numFmtId="0" fontId="6" fillId="7" borderId="10" xfId="0" quotePrefix="1" applyFont="1" applyFill="1" applyBorder="1" applyAlignment="1">
      <alignment horizontal="center" vertical="center" wrapText="1"/>
    </xf>
    <xf numFmtId="10" fontId="6" fillId="6" borderId="10" xfId="0" applyNumberFormat="1" applyFont="1" applyFill="1" applyBorder="1" applyAlignment="1">
      <alignment horizontal="center" vertical="center" wrapText="1"/>
    </xf>
    <xf numFmtId="0" fontId="6" fillId="7" borderId="10" xfId="0" applyFont="1" applyFill="1" applyBorder="1" applyAlignment="1">
      <alignment horizontal="center" vertical="center" wrapText="1"/>
    </xf>
    <xf numFmtId="10" fontId="13" fillId="6" borderId="10" xfId="0" quotePrefix="1" applyNumberFormat="1" applyFont="1" applyFill="1" applyBorder="1" applyAlignment="1">
      <alignment horizontal="center" vertical="center" wrapText="1"/>
    </xf>
    <xf numFmtId="0" fontId="8" fillId="0" borderId="10" xfId="0" quotePrefix="1" applyFont="1" applyBorder="1" applyAlignment="1">
      <alignment horizontal="left" vertical="center" wrapText="1"/>
    </xf>
    <xf numFmtId="10" fontId="13" fillId="6" borderId="10" xfId="0" applyNumberFormat="1" applyFont="1" applyFill="1" applyBorder="1" applyAlignment="1">
      <alignment horizontal="center" vertical="center" wrapText="1"/>
    </xf>
    <xf numFmtId="0" fontId="13" fillId="0" borderId="10" xfId="0" quotePrefix="1" applyFont="1" applyBorder="1" applyAlignment="1">
      <alignment horizontal="left" vertical="center" wrapText="1"/>
    </xf>
    <xf numFmtId="0" fontId="8" fillId="0" borderId="12" xfId="4" applyFont="1" applyBorder="1" applyAlignment="1">
      <alignment horizontal="center" vertical="center" wrapText="1"/>
    </xf>
    <xf numFmtId="0" fontId="8" fillId="7" borderId="13" xfId="4" applyFont="1" applyFill="1" applyBorder="1" applyAlignment="1">
      <alignment horizontal="center" vertical="center"/>
    </xf>
    <xf numFmtId="0" fontId="8" fillId="6" borderId="10" xfId="1" applyFont="1" applyFill="1" applyBorder="1" applyAlignment="1">
      <alignment vertical="center" wrapText="1"/>
    </xf>
    <xf numFmtId="0" fontId="6" fillId="6" borderId="10" xfId="0" quotePrefix="1" applyFont="1" applyFill="1" applyBorder="1" applyAlignment="1">
      <alignment horizontal="left" vertical="center" wrapText="1"/>
    </xf>
    <xf numFmtId="0" fontId="8" fillId="6" borderId="10" xfId="4" applyFont="1" applyFill="1" applyBorder="1" applyAlignment="1">
      <alignment horizontal="center" vertical="center" wrapText="1"/>
    </xf>
    <xf numFmtId="0" fontId="8" fillId="0" borderId="10" xfId="1" quotePrefix="1" applyFont="1" applyFill="1" applyBorder="1" applyAlignment="1">
      <alignment vertical="center" wrapText="1"/>
    </xf>
    <xf numFmtId="0" fontId="8" fillId="0" borderId="10" xfId="1" applyFont="1" applyFill="1" applyBorder="1" applyAlignment="1">
      <alignment vertical="center" wrapText="1"/>
    </xf>
    <xf numFmtId="10" fontId="11" fillId="6" borderId="10" xfId="0" applyNumberFormat="1" applyFont="1" applyFill="1" applyBorder="1" applyAlignment="1">
      <alignment horizontal="center" vertical="center" wrapText="1"/>
    </xf>
    <xf numFmtId="0" fontId="8" fillId="0" borderId="10" xfId="0" quotePrefix="1" applyFont="1" applyBorder="1" applyAlignment="1">
      <alignment vertical="center" wrapText="1"/>
    </xf>
    <xf numFmtId="0" fontId="8" fillId="0" borderId="10" xfId="0" quotePrefix="1" applyFont="1" applyBorder="1" applyAlignment="1">
      <alignment horizontal="center" vertical="center" wrapText="1"/>
    </xf>
    <xf numFmtId="10" fontId="6"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6" borderId="10" xfId="1" quotePrefix="1" applyFont="1" applyFill="1" applyBorder="1" applyAlignment="1">
      <alignment vertical="center" wrapText="1"/>
    </xf>
    <xf numFmtId="0" fontId="8" fillId="6" borderId="10" xfId="1" quotePrefix="1" applyFont="1" applyFill="1" applyBorder="1" applyAlignment="1">
      <alignment horizontal="center" vertical="center" wrapText="1"/>
    </xf>
    <xf numFmtId="10" fontId="8" fillId="0" borderId="10" xfId="0" quotePrefix="1" applyNumberFormat="1" applyFont="1" applyBorder="1" applyAlignment="1">
      <alignment horizontal="center" vertical="center" wrapText="1"/>
    </xf>
    <xf numFmtId="0" fontId="8" fillId="0" borderId="10" xfId="1" quotePrefix="1" applyFont="1" applyFill="1" applyBorder="1" applyAlignment="1">
      <alignment horizontal="center" vertical="center" wrapText="1"/>
    </xf>
    <xf numFmtId="0" fontId="6" fillId="6" borderId="10" xfId="0" applyFont="1" applyFill="1" applyBorder="1" applyAlignment="1" applyProtection="1">
      <alignment horizontal="center" vertical="center" wrapText="1"/>
      <protection locked="0"/>
    </xf>
    <xf numFmtId="0" fontId="8" fillId="6" borderId="10" xfId="0" applyFont="1" applyFill="1" applyBorder="1" applyAlignment="1">
      <alignment horizontal="center" vertical="center" wrapText="1"/>
    </xf>
    <xf numFmtId="0" fontId="8" fillId="6" borderId="10" xfId="0" quotePrefix="1" applyFont="1" applyFill="1" applyBorder="1" applyAlignment="1">
      <alignment horizontal="center" vertical="center" wrapText="1"/>
    </xf>
    <xf numFmtId="0" fontId="6" fillId="0" borderId="10" xfId="0" quotePrefix="1"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quotePrefix="1" applyFont="1" applyBorder="1" applyAlignment="1" applyProtection="1">
      <alignment horizontal="left" vertical="center" wrapText="1"/>
      <protection locked="0"/>
    </xf>
    <xf numFmtId="0" fontId="6" fillId="0" borderId="10" xfId="0" quotePrefix="1" applyFont="1" applyBorder="1" applyAlignment="1" applyProtection="1">
      <alignment horizontal="center" vertical="center" wrapText="1"/>
      <protection locked="0"/>
    </xf>
    <xf numFmtId="0" fontId="8" fillId="0" borderId="10" xfId="1" quotePrefix="1" applyFont="1" applyFill="1" applyBorder="1" applyAlignment="1" applyProtection="1">
      <alignment vertical="center" wrapText="1"/>
      <protection locked="0"/>
    </xf>
    <xf numFmtId="0" fontId="8" fillId="7" borderId="10" xfId="4" applyFont="1" applyFill="1" applyBorder="1" applyAlignment="1" applyProtection="1">
      <alignment horizontal="center" vertical="center"/>
      <protection locked="0"/>
    </xf>
    <xf numFmtId="0" fontId="8" fillId="0" borderId="10" xfId="4" applyFont="1" applyBorder="1" applyAlignment="1" applyProtection="1">
      <alignment horizontal="center" vertical="center" wrapText="1"/>
      <protection locked="0"/>
    </xf>
    <xf numFmtId="0" fontId="6" fillId="7" borderId="10" xfId="0" quotePrefix="1" applyFont="1" applyFill="1" applyBorder="1" applyAlignment="1" applyProtection="1">
      <alignment horizontal="center" vertical="center" wrapText="1"/>
      <protection locked="0"/>
    </xf>
    <xf numFmtId="10" fontId="6" fillId="0" borderId="10" xfId="0" applyNumberFormat="1" applyFont="1" applyBorder="1" applyAlignment="1" applyProtection="1">
      <alignment horizontal="center" vertical="center" wrapText="1"/>
      <protection locked="0"/>
    </xf>
    <xf numFmtId="0" fontId="6" fillId="7" borderId="10" xfId="0" applyFont="1" applyFill="1" applyBorder="1" applyAlignment="1" applyProtection="1">
      <alignment horizontal="center" vertical="center" wrapText="1"/>
      <protection locked="0"/>
    </xf>
    <xf numFmtId="10" fontId="6" fillId="0" borderId="10" xfId="0" quotePrefix="1" applyNumberFormat="1" applyFont="1" applyBorder="1" applyAlignment="1" applyProtection="1">
      <alignment horizontal="center" vertical="center" wrapText="1"/>
      <protection locked="0"/>
    </xf>
    <xf numFmtId="0" fontId="6" fillId="0" borderId="0" xfId="0" applyFont="1" applyProtection="1">
      <protection locked="0"/>
    </xf>
    <xf numFmtId="0" fontId="8" fillId="6" borderId="14" xfId="1" applyFont="1" applyFill="1" applyBorder="1" applyAlignment="1">
      <alignment vertical="center" wrapText="1"/>
    </xf>
    <xf numFmtId="0" fontId="8" fillId="6" borderId="10" xfId="0" quotePrefix="1" applyFont="1" applyFill="1" applyBorder="1" applyAlignment="1">
      <alignment horizontal="left" vertical="center" wrapText="1"/>
    </xf>
    <xf numFmtId="10" fontId="11" fillId="6" borderId="10" xfId="0" quotePrefix="1" applyNumberFormat="1" applyFont="1" applyFill="1" applyBorder="1" applyAlignment="1">
      <alignment horizontal="center" vertical="center" wrapText="1"/>
    </xf>
    <xf numFmtId="10" fontId="6" fillId="6" borderId="10" xfId="0" quotePrefix="1" applyNumberFormat="1" applyFont="1" applyFill="1" applyBorder="1" applyAlignment="1">
      <alignment horizontal="center" vertical="center" wrapText="1"/>
    </xf>
    <xf numFmtId="10" fontId="13" fillId="0" borderId="10" xfId="0" applyNumberFormat="1" applyFont="1" applyBorder="1" applyAlignment="1">
      <alignment horizontal="center" vertical="center" wrapText="1"/>
    </xf>
    <xf numFmtId="10" fontId="8" fillId="6" borderId="10" xfId="0" quotePrefix="1" applyNumberFormat="1" applyFont="1" applyFill="1" applyBorder="1" applyAlignment="1">
      <alignment horizontal="center" vertical="center" wrapText="1"/>
    </xf>
    <xf numFmtId="0" fontId="13" fillId="6" borderId="10" xfId="0" quotePrefix="1" applyFont="1" applyFill="1" applyBorder="1" applyAlignment="1">
      <alignment horizontal="center" vertical="center" wrapText="1"/>
    </xf>
    <xf numFmtId="10" fontId="13" fillId="0" borderId="10" xfId="0" quotePrefix="1" applyNumberFormat="1" applyFont="1" applyBorder="1" applyAlignment="1">
      <alignment horizontal="center" vertical="center" wrapText="1"/>
    </xf>
    <xf numFmtId="0" fontId="8" fillId="6" borderId="11" xfId="1" applyFont="1" applyFill="1" applyBorder="1" applyAlignment="1">
      <alignment vertical="center" wrapText="1"/>
    </xf>
    <xf numFmtId="0" fontId="8" fillId="6" borderId="11" xfId="1" quotePrefix="1" applyFont="1" applyFill="1" applyBorder="1" applyAlignment="1">
      <alignment horizontal="center" vertical="center" wrapText="1"/>
    </xf>
    <xf numFmtId="0" fontId="6" fillId="6" borderId="10" xfId="0" quotePrefix="1" applyFont="1" applyFill="1" applyBorder="1" applyAlignment="1">
      <alignment vertical="center" wrapText="1"/>
    </xf>
    <xf numFmtId="0" fontId="8" fillId="0" borderId="6" xfId="1" quotePrefix="1" applyFont="1" applyFill="1" applyBorder="1" applyAlignment="1">
      <alignment vertical="center" wrapText="1"/>
    </xf>
    <xf numFmtId="0" fontId="8" fillId="0" borderId="6" xfId="1" applyFont="1" applyFill="1" applyBorder="1" applyAlignment="1">
      <alignment vertical="center" wrapText="1"/>
    </xf>
    <xf numFmtId="0" fontId="8" fillId="6" borderId="10" xfId="0" quotePrefix="1" applyFont="1" applyFill="1" applyBorder="1" applyAlignment="1">
      <alignment vertical="center" wrapText="1"/>
    </xf>
    <xf numFmtId="0" fontId="8" fillId="0" borderId="10" xfId="2" applyFont="1" applyFill="1" applyBorder="1" applyAlignment="1">
      <alignment vertical="center" wrapText="1"/>
    </xf>
    <xf numFmtId="10" fontId="6" fillId="0" borderId="10" xfId="0" quotePrefix="1" applyNumberFormat="1" applyFont="1" applyBorder="1" applyAlignment="1">
      <alignment horizontal="center" vertical="center" wrapText="1"/>
    </xf>
    <xf numFmtId="10" fontId="11" fillId="0" borderId="10" xfId="0" applyNumberFormat="1" applyFont="1" applyBorder="1" applyAlignment="1">
      <alignment horizontal="center" vertical="center" wrapText="1"/>
    </xf>
    <xf numFmtId="0" fontId="15" fillId="0" borderId="10" xfId="0" quotePrefix="1" applyFont="1" applyBorder="1" applyAlignment="1">
      <alignment horizontal="center" vertical="center" wrapText="1"/>
    </xf>
    <xf numFmtId="0" fontId="8" fillId="0" borderId="15" xfId="1" applyFont="1" applyFill="1" applyBorder="1" applyAlignment="1">
      <alignment vertical="center" wrapText="1"/>
    </xf>
    <xf numFmtId="0" fontId="8" fillId="0" borderId="16" xfId="3" applyFont="1" applyFill="1" applyBorder="1" applyAlignment="1">
      <alignment vertical="center" wrapText="1"/>
    </xf>
    <xf numFmtId="10" fontId="8" fillId="6" borderId="10" xfId="0" applyNumberFormat="1" applyFont="1" applyFill="1" applyBorder="1" applyAlignment="1">
      <alignment horizontal="center" vertical="center" wrapText="1"/>
    </xf>
    <xf numFmtId="0" fontId="6" fillId="0" borderId="0" xfId="0" quotePrefix="1" applyFont="1" applyAlignment="1">
      <alignment vertical="center" wrapText="1"/>
    </xf>
    <xf numFmtId="0" fontId="8" fillId="0" borderId="13" xfId="0" quotePrefix="1" applyFont="1" applyBorder="1" applyAlignment="1">
      <alignment horizontal="center" vertical="center" wrapText="1"/>
    </xf>
    <xf numFmtId="0" fontId="8" fillId="0" borderId="4" xfId="4" applyFont="1" applyBorder="1" applyAlignment="1">
      <alignment horizontal="center" vertical="center" wrapText="1"/>
    </xf>
    <xf numFmtId="0" fontId="8" fillId="0" borderId="10" xfId="2" quotePrefix="1" applyFont="1" applyFill="1" applyBorder="1" applyAlignment="1">
      <alignment vertical="center" wrapText="1"/>
    </xf>
    <xf numFmtId="0" fontId="8" fillId="6" borderId="10" xfId="1" quotePrefix="1" applyFont="1" applyFill="1" applyBorder="1" applyAlignment="1" applyProtection="1">
      <alignment vertical="center" wrapText="1"/>
      <protection locked="0"/>
    </xf>
    <xf numFmtId="0" fontId="6" fillId="6" borderId="10" xfId="0" quotePrefix="1" applyFont="1" applyFill="1" applyBorder="1" applyAlignment="1" applyProtection="1">
      <alignment horizontal="center" vertical="center" wrapText="1"/>
      <protection locked="0"/>
    </xf>
    <xf numFmtId="0" fontId="8" fillId="0" borderId="10" xfId="0" quotePrefix="1" applyFont="1" applyBorder="1" applyAlignment="1" applyProtection="1">
      <alignment vertical="center" wrapText="1"/>
      <protection locked="0"/>
    </xf>
    <xf numFmtId="0" fontId="8" fillId="7" borderId="13" xfId="4" applyFont="1" applyFill="1" applyBorder="1" applyAlignment="1" applyProtection="1">
      <alignment horizontal="center" vertical="center"/>
      <protection locked="0"/>
    </xf>
    <xf numFmtId="10" fontId="6" fillId="6" borderId="10" xfId="0" applyNumberFormat="1" applyFont="1" applyFill="1" applyBorder="1" applyAlignment="1" applyProtection="1">
      <alignment horizontal="center" vertical="center" wrapText="1"/>
      <protection locked="0"/>
    </xf>
    <xf numFmtId="0" fontId="6" fillId="0" borderId="0" xfId="0" applyFont="1" applyAlignment="1">
      <alignment horizontal="center"/>
    </xf>
    <xf numFmtId="0" fontId="6" fillId="6" borderId="0" xfId="0" applyFont="1" applyFill="1"/>
    <xf numFmtId="0" fontId="7" fillId="6" borderId="0" xfId="0" applyFont="1" applyFill="1" applyAlignment="1">
      <alignment horizontal="center" vertical="center"/>
    </xf>
    <xf numFmtId="0" fontId="9" fillId="6" borderId="0" xfId="4" quotePrefix="1" applyFont="1" applyFill="1" applyAlignment="1">
      <alignment horizontal="center" vertical="center" wrapText="1"/>
    </xf>
    <xf numFmtId="0" fontId="6" fillId="0" borderId="0" xfId="0" applyFont="1" applyAlignment="1">
      <alignment vertical="center" wrapText="1"/>
    </xf>
    <xf numFmtId="0" fontId="6" fillId="0" borderId="0" xfId="0" applyFont="1" applyAlignment="1">
      <alignment vertical="center"/>
    </xf>
    <xf numFmtId="0" fontId="6" fillId="0" borderId="10" xfId="0" applyFont="1" applyBorder="1" applyAlignment="1">
      <alignment vertical="center" wrapText="1"/>
    </xf>
    <xf numFmtId="0" fontId="6" fillId="0" borderId="0" xfId="0" quotePrefix="1" applyFont="1" applyAlignment="1">
      <alignment wrapText="1"/>
    </xf>
    <xf numFmtId="0" fontId="9" fillId="15" borderId="10" xfId="4" applyFont="1" applyFill="1" applyBorder="1" applyAlignment="1">
      <alignment horizontal="center" vertical="center" wrapText="1"/>
    </xf>
    <xf numFmtId="0" fontId="9" fillId="17" borderId="10" xfId="4" applyFont="1" applyFill="1" applyBorder="1" applyAlignment="1">
      <alignment horizontal="center" vertical="center" wrapText="1"/>
    </xf>
    <xf numFmtId="0" fontId="10" fillId="16" borderId="5" xfId="0" applyFont="1" applyFill="1" applyBorder="1" applyAlignment="1">
      <alignment horizontal="center" vertical="center" wrapText="1"/>
    </xf>
    <xf numFmtId="0" fontId="7" fillId="16" borderId="4" xfId="0" applyFont="1" applyFill="1" applyBorder="1" applyAlignment="1">
      <alignment horizontal="center" vertical="center" wrapText="1"/>
    </xf>
    <xf numFmtId="0" fontId="7" fillId="16" borderId="6"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7" fillId="16" borderId="8" xfId="0" applyFont="1" applyFill="1" applyBorder="1" applyAlignment="1">
      <alignment horizontal="center" vertical="center" wrapText="1"/>
    </xf>
    <xf numFmtId="0" fontId="7" fillId="16" borderId="9" xfId="0" applyFont="1" applyFill="1" applyBorder="1" applyAlignment="1">
      <alignment horizontal="center" vertical="center" wrapText="1"/>
    </xf>
    <xf numFmtId="0" fontId="7" fillId="16" borderId="5" xfId="0" applyFont="1" applyFill="1" applyBorder="1" applyAlignment="1">
      <alignment horizontal="center" vertical="center" wrapText="1"/>
    </xf>
    <xf numFmtId="0" fontId="7" fillId="16" borderId="11" xfId="0" applyFont="1" applyFill="1" applyBorder="1" applyAlignment="1">
      <alignment horizontal="center" vertical="center" wrapText="1"/>
    </xf>
    <xf numFmtId="0" fontId="9" fillId="16" borderId="6" xfId="5" applyFont="1" applyFill="1" applyBorder="1" applyAlignment="1">
      <alignment horizontal="center" vertical="center" wrapText="1"/>
    </xf>
    <xf numFmtId="0" fontId="9" fillId="16" borderId="10" xfId="5" applyFont="1" applyFill="1" applyBorder="1" applyAlignment="1">
      <alignment horizontal="center" vertical="center" wrapText="1"/>
    </xf>
    <xf numFmtId="0" fontId="9" fillId="13" borderId="6" xfId="5" applyFont="1" applyFill="1" applyBorder="1" applyAlignment="1">
      <alignment horizontal="center" vertical="center" wrapText="1"/>
    </xf>
    <xf numFmtId="0" fontId="9" fillId="13" borderId="10" xfId="5"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6" xfId="0" applyFont="1" applyFill="1" applyBorder="1" applyAlignment="1">
      <alignment horizontal="center" vertical="center" wrapText="1"/>
    </xf>
    <xf numFmtId="0" fontId="9" fillId="12" borderId="1" xfId="0" applyFont="1" applyFill="1" applyBorder="1" applyAlignment="1">
      <alignment horizontal="center" vertical="center"/>
    </xf>
    <xf numFmtId="0" fontId="9" fillId="12" borderId="2" xfId="0" applyFont="1" applyFill="1" applyBorder="1" applyAlignment="1">
      <alignment horizontal="center" vertical="center"/>
    </xf>
    <xf numFmtId="0" fontId="9" fillId="12" borderId="0" xfId="0" applyFont="1" applyFill="1" applyAlignment="1">
      <alignment horizontal="center" vertical="center"/>
    </xf>
    <xf numFmtId="0" fontId="9" fillId="12" borderId="3" xfId="0" applyFont="1" applyFill="1" applyBorder="1" applyAlignment="1">
      <alignment horizontal="center" vertical="center"/>
    </xf>
    <xf numFmtId="0" fontId="7" fillId="14" borderId="4" xfId="0" applyFont="1" applyFill="1" applyBorder="1" applyAlignment="1">
      <alignment horizontal="center" vertical="center" wrapText="1"/>
    </xf>
    <xf numFmtId="0" fontId="7" fillId="14" borderId="6" xfId="0" applyFont="1" applyFill="1" applyBorder="1" applyAlignment="1">
      <alignment horizontal="center" vertical="center" wrapText="1"/>
    </xf>
    <xf numFmtId="0" fontId="7" fillId="14" borderId="5"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17" fillId="6" borderId="0" xfId="0" applyFont="1" applyFill="1" applyAlignment="1">
      <alignment horizontal="center"/>
    </xf>
    <xf numFmtId="0" fontId="18" fillId="6" borderId="0" xfId="0" applyFont="1" applyFill="1"/>
    <xf numFmtId="0" fontId="9" fillId="13" borderId="0" xfId="4" applyFont="1" applyFill="1" applyAlignment="1">
      <alignment horizontal="center" vertical="center"/>
    </xf>
    <xf numFmtId="0" fontId="8" fillId="6" borderId="0" xfId="4" applyFont="1" applyFill="1"/>
    <xf numFmtId="0" fontId="9" fillId="6" borderId="0" xfId="4" applyFont="1" applyFill="1" applyAlignment="1">
      <alignment vertical="center"/>
    </xf>
    <xf numFmtId="0" fontId="8" fillId="6" borderId="0" xfId="4" applyFont="1" applyFill="1" applyAlignment="1">
      <alignment vertical="center"/>
    </xf>
    <xf numFmtId="0" fontId="8" fillId="6" borderId="0" xfId="4" applyFont="1" applyFill="1" applyAlignment="1">
      <alignment horizontal="left" vertical="center" wrapText="1"/>
    </xf>
    <xf numFmtId="0" fontId="9" fillId="6" borderId="0" xfId="4" applyFont="1" applyFill="1"/>
    <xf numFmtId="0" fontId="9" fillId="6" borderId="0" xfId="4" applyFont="1" applyFill="1" applyAlignment="1">
      <alignment horizontal="center"/>
    </xf>
    <xf numFmtId="0" fontId="19" fillId="6" borderId="0" xfId="4" applyFont="1" applyFill="1" applyAlignment="1">
      <alignment horizontal="center"/>
    </xf>
    <xf numFmtId="0" fontId="19" fillId="6" borderId="0" xfId="4" applyFont="1" applyFill="1" applyAlignment="1">
      <alignment horizontal="center"/>
    </xf>
    <xf numFmtId="0" fontId="19" fillId="6" borderId="0" xfId="4" applyFont="1" applyFill="1"/>
    <xf numFmtId="0" fontId="9" fillId="13" borderId="10" xfId="4" applyFont="1" applyFill="1" applyBorder="1" applyAlignment="1">
      <alignment horizontal="center"/>
    </xf>
    <xf numFmtId="0" fontId="9" fillId="9" borderId="0" xfId="4" applyFont="1" applyFill="1" applyAlignment="1">
      <alignment horizontal="center"/>
    </xf>
    <xf numFmtId="0" fontId="9" fillId="10" borderId="0" xfId="4" applyFont="1" applyFill="1" applyAlignment="1">
      <alignment horizontal="center"/>
    </xf>
    <xf numFmtId="0" fontId="8" fillId="6" borderId="12" xfId="4" applyFont="1" applyFill="1" applyBorder="1" applyAlignment="1">
      <alignment horizontal="center" vertical="center" wrapText="1"/>
    </xf>
    <xf numFmtId="0" fontId="8" fillId="6" borderId="14" xfId="4" applyFont="1" applyFill="1" applyBorder="1" applyAlignment="1">
      <alignment horizontal="center" vertical="center" wrapText="1"/>
    </xf>
    <xf numFmtId="0" fontId="8" fillId="6" borderId="13" xfId="4" applyFont="1" applyFill="1" applyBorder="1" applyAlignment="1">
      <alignment horizontal="center" vertical="center" wrapText="1"/>
    </xf>
    <xf numFmtId="0" fontId="9" fillId="11" borderId="0" xfId="4" applyFont="1" applyFill="1" applyAlignment="1">
      <alignment horizontal="center"/>
    </xf>
    <xf numFmtId="0" fontId="8" fillId="6" borderId="12" xfId="4" applyFont="1" applyFill="1" applyBorder="1" applyAlignment="1">
      <alignment horizontal="center"/>
    </xf>
    <xf numFmtId="0" fontId="8" fillId="6" borderId="14" xfId="4" applyFont="1" applyFill="1" applyBorder="1" applyAlignment="1">
      <alignment horizontal="center"/>
    </xf>
    <xf numFmtId="0" fontId="8" fillId="6" borderId="13" xfId="4" applyFont="1" applyFill="1" applyBorder="1" applyAlignment="1">
      <alignment horizontal="center"/>
    </xf>
    <xf numFmtId="0" fontId="9" fillId="6" borderId="0" xfId="4" applyFont="1" applyFill="1" applyAlignment="1">
      <alignment horizontal="center"/>
    </xf>
    <xf numFmtId="0" fontId="8" fillId="6" borderId="0" xfId="4" applyFont="1" applyFill="1" applyAlignment="1">
      <alignment horizontal="center"/>
    </xf>
    <xf numFmtId="0" fontId="9" fillId="13" borderId="0" xfId="4" applyFont="1" applyFill="1" applyAlignment="1">
      <alignment horizontal="left" vertical="center"/>
    </xf>
    <xf numFmtId="0" fontId="8" fillId="6" borderId="12" xfId="4" applyFont="1" applyFill="1" applyBorder="1" applyAlignment="1">
      <alignment horizontal="left" vertical="center" wrapText="1"/>
    </xf>
    <xf numFmtId="0" fontId="8" fillId="6" borderId="13" xfId="4" applyFont="1" applyFill="1" applyBorder="1" applyAlignment="1">
      <alignment horizontal="left" vertical="center" wrapText="1"/>
    </xf>
    <xf numFmtId="0" fontId="8" fillId="6" borderId="0" xfId="4" applyFont="1" applyFill="1" applyAlignment="1">
      <alignment vertical="distributed"/>
    </xf>
    <xf numFmtId="0" fontId="8" fillId="6" borderId="12" xfId="4" applyFont="1" applyFill="1" applyBorder="1" applyAlignment="1">
      <alignment horizontal="left" vertical="center"/>
    </xf>
    <xf numFmtId="0" fontId="8" fillId="6" borderId="13" xfId="4" applyFont="1" applyFill="1" applyBorder="1" applyAlignment="1">
      <alignment horizontal="left" vertical="center"/>
    </xf>
    <xf numFmtId="0" fontId="8" fillId="6" borderId="0" xfId="4" applyFont="1" applyFill="1" applyAlignment="1">
      <alignment wrapText="1"/>
    </xf>
    <xf numFmtId="0" fontId="11" fillId="6" borderId="0" xfId="4" applyFont="1" applyFill="1"/>
    <xf numFmtId="0" fontId="20" fillId="6" borderId="0" xfId="4" applyFont="1" applyFill="1" applyAlignment="1">
      <alignment horizontal="center" vertical="center"/>
    </xf>
    <xf numFmtId="0" fontId="21" fillId="6" borderId="0" xfId="4" applyFont="1" applyFill="1" applyAlignment="1">
      <alignment horizontal="center"/>
    </xf>
    <xf numFmtId="0" fontId="7" fillId="6" borderId="0" xfId="4" applyFont="1" applyFill="1" applyAlignment="1">
      <alignment horizontal="center" vertical="center"/>
    </xf>
    <xf numFmtId="0" fontId="6" fillId="6" borderId="0" xfId="4" applyFont="1" applyFill="1" applyAlignment="1">
      <alignment horizontal="center" vertical="center"/>
    </xf>
    <xf numFmtId="0" fontId="9" fillId="8" borderId="0" xfId="4" applyFont="1" applyFill="1" applyAlignment="1">
      <alignment horizontal="center"/>
    </xf>
    <xf numFmtId="0" fontId="8" fillId="6" borderId="0" xfId="4" applyFont="1" applyFill="1" applyAlignment="1">
      <alignment horizontal="center" vertical="center" wrapText="1"/>
    </xf>
    <xf numFmtId="0" fontId="8" fillId="6" borderId="0" xfId="4" applyFont="1" applyFill="1" applyAlignment="1">
      <alignment horizontal="center" vertical="center"/>
    </xf>
    <xf numFmtId="0" fontId="8" fillId="6" borderId="0" xfId="4" applyFont="1" applyFill="1" applyAlignment="1">
      <alignment horizontal="center" wrapText="1"/>
    </xf>
    <xf numFmtId="0" fontId="11" fillId="6" borderId="0" xfId="4" applyFont="1" applyFill="1" applyAlignment="1">
      <alignment horizontal="center"/>
    </xf>
    <xf numFmtId="0" fontId="8" fillId="6" borderId="12" xfId="4" quotePrefix="1" applyFont="1" applyFill="1" applyBorder="1" applyAlignment="1">
      <alignment horizontal="center" vertical="center"/>
    </xf>
    <xf numFmtId="0" fontId="8" fillId="6" borderId="14" xfId="4" quotePrefix="1" applyFont="1" applyFill="1" applyBorder="1" applyAlignment="1">
      <alignment horizontal="center" vertical="center"/>
    </xf>
    <xf numFmtId="0" fontId="8" fillId="6" borderId="13" xfId="4" quotePrefix="1" applyFont="1" applyFill="1" applyBorder="1" applyAlignment="1">
      <alignment horizontal="center" vertical="center"/>
    </xf>
    <xf numFmtId="0" fontId="8" fillId="6" borderId="12" xfId="4" applyFont="1" applyFill="1" applyBorder="1" applyAlignment="1">
      <alignment horizontal="center" vertical="center"/>
    </xf>
    <xf numFmtId="0" fontId="8" fillId="6" borderId="14" xfId="4" applyFont="1" applyFill="1" applyBorder="1" applyAlignment="1">
      <alignment horizontal="center" vertical="center"/>
    </xf>
    <xf numFmtId="0" fontId="8" fillId="6" borderId="13" xfId="4" applyFont="1" applyFill="1" applyBorder="1" applyAlignment="1">
      <alignment horizontal="center" vertical="center"/>
    </xf>
    <xf numFmtId="0" fontId="8" fillId="0" borderId="10" xfId="4" applyFont="1" applyBorder="1" applyAlignment="1">
      <alignment horizontal="center"/>
    </xf>
    <xf numFmtId="0" fontId="8" fillId="0" borderId="12" xfId="4" applyFont="1" applyBorder="1" applyAlignment="1">
      <alignment horizontal="center"/>
    </xf>
    <xf numFmtId="0" fontId="8" fillId="0" borderId="13" xfId="4" applyFont="1" applyBorder="1" applyAlignment="1">
      <alignment horizontal="center"/>
    </xf>
    <xf numFmtId="0" fontId="8" fillId="9" borderId="12" xfId="4" applyFont="1" applyFill="1" applyBorder="1" applyAlignment="1">
      <alignment horizontal="center"/>
    </xf>
    <xf numFmtId="0" fontId="8" fillId="9" borderId="14" xfId="4" applyFont="1" applyFill="1" applyBorder="1" applyAlignment="1">
      <alignment horizontal="center"/>
    </xf>
    <xf numFmtId="0" fontId="8" fillId="9" borderId="13" xfId="4" applyFont="1" applyFill="1" applyBorder="1" applyAlignment="1">
      <alignment horizontal="center"/>
    </xf>
    <xf numFmtId="0" fontId="8" fillId="6" borderId="10" xfId="4" applyFont="1" applyFill="1" applyBorder="1" applyAlignment="1">
      <alignment horizontal="center"/>
    </xf>
    <xf numFmtId="0" fontId="8" fillId="10" borderId="12" xfId="4" applyFont="1" applyFill="1" applyBorder="1" applyAlignment="1">
      <alignment horizontal="center"/>
    </xf>
    <xf numFmtId="0" fontId="8" fillId="10" borderId="14" xfId="4" applyFont="1" applyFill="1" applyBorder="1" applyAlignment="1">
      <alignment horizontal="center"/>
    </xf>
    <xf numFmtId="0" fontId="8" fillId="10" borderId="13" xfId="4" applyFont="1" applyFill="1" applyBorder="1" applyAlignment="1">
      <alignment horizontal="center"/>
    </xf>
    <xf numFmtId="0" fontId="8" fillId="11" borderId="12" xfId="4" applyFont="1" applyFill="1" applyBorder="1" applyAlignment="1">
      <alignment horizontal="center"/>
    </xf>
    <xf numFmtId="0" fontId="8" fillId="11" borderId="14" xfId="4" applyFont="1" applyFill="1" applyBorder="1" applyAlignment="1">
      <alignment horizontal="center"/>
    </xf>
    <xf numFmtId="0" fontId="8" fillId="11" borderId="13" xfId="4" applyFont="1" applyFill="1" applyBorder="1" applyAlignment="1">
      <alignment horizontal="center"/>
    </xf>
    <xf numFmtId="0" fontId="8" fillId="6" borderId="10" xfId="4" applyFont="1" applyFill="1" applyBorder="1" applyAlignment="1">
      <alignment horizontal="left" vertical="center"/>
    </xf>
    <xf numFmtId="0" fontId="8" fillId="6" borderId="10" xfId="4" applyFont="1" applyFill="1" applyBorder="1" applyAlignment="1">
      <alignment horizontal="left" vertical="center" wrapText="1"/>
    </xf>
    <xf numFmtId="0" fontId="9" fillId="13" borderId="10" xfId="4" applyFont="1" applyFill="1" applyBorder="1" applyAlignment="1">
      <alignment horizontal="center" vertical="center"/>
    </xf>
    <xf numFmtId="0" fontId="9" fillId="13" borderId="10" xfId="4" applyFont="1" applyFill="1" applyBorder="1" applyAlignment="1">
      <alignment vertical="center"/>
    </xf>
    <xf numFmtId="0" fontId="9" fillId="6" borderId="12" xfId="4" applyFont="1" applyFill="1" applyBorder="1" applyAlignment="1">
      <alignment horizontal="center" vertical="center" wrapText="1"/>
    </xf>
    <xf numFmtId="0" fontId="9" fillId="6" borderId="13" xfId="4" applyFont="1" applyFill="1" applyBorder="1" applyAlignment="1">
      <alignment horizontal="center" vertical="center" wrapText="1"/>
    </xf>
    <xf numFmtId="0" fontId="9" fillId="6" borderId="14" xfId="4" applyFont="1" applyFill="1" applyBorder="1" applyAlignment="1">
      <alignment horizontal="center" vertical="center" wrapText="1"/>
    </xf>
    <xf numFmtId="0" fontId="9" fillId="6" borderId="12" xfId="4" applyFont="1" applyFill="1" applyBorder="1" applyAlignment="1">
      <alignment horizontal="center" vertical="center"/>
    </xf>
    <xf numFmtId="0" fontId="9" fillId="6" borderId="13" xfId="4" applyFont="1" applyFill="1" applyBorder="1" applyAlignment="1">
      <alignment horizontal="center" vertical="center"/>
    </xf>
    <xf numFmtId="0" fontId="9" fillId="6" borderId="14" xfId="4" applyFont="1" applyFill="1" applyBorder="1" applyAlignment="1">
      <alignment horizontal="center" vertical="center"/>
    </xf>
    <xf numFmtId="0" fontId="9" fillId="13" borderId="12" xfId="4" applyFont="1" applyFill="1" applyBorder="1" applyAlignment="1">
      <alignment horizontal="center" vertical="center"/>
    </xf>
    <xf numFmtId="0" fontId="9" fillId="13" borderId="14" xfId="4" applyFont="1" applyFill="1" applyBorder="1" applyAlignment="1">
      <alignment horizontal="center" vertical="center"/>
    </xf>
    <xf numFmtId="0" fontId="9" fillId="13" borderId="13" xfId="4" applyFont="1" applyFill="1" applyBorder="1" applyAlignment="1">
      <alignment horizontal="center" vertical="center"/>
    </xf>
    <xf numFmtId="0" fontId="7" fillId="13" borderId="10" xfId="4" applyFont="1" applyFill="1" applyBorder="1" applyAlignment="1">
      <alignment horizontal="center" vertical="center"/>
    </xf>
    <xf numFmtId="0" fontId="7" fillId="13" borderId="12" xfId="4" applyFont="1" applyFill="1" applyBorder="1" applyAlignment="1">
      <alignment horizontal="center" vertical="center"/>
    </xf>
    <xf numFmtId="0" fontId="7" fillId="13" borderId="14" xfId="4" applyFont="1" applyFill="1" applyBorder="1" applyAlignment="1">
      <alignment horizontal="center" vertical="center"/>
    </xf>
    <xf numFmtId="0" fontId="7" fillId="13" borderId="13" xfId="4" applyFont="1" applyFill="1" applyBorder="1" applyAlignment="1">
      <alignment horizontal="center" vertical="center"/>
    </xf>
    <xf numFmtId="0" fontId="9" fillId="13" borderId="10" xfId="4" applyFont="1" applyFill="1" applyBorder="1" applyAlignment="1">
      <alignment horizontal="center"/>
    </xf>
    <xf numFmtId="0" fontId="9" fillId="13" borderId="12" xfId="4" applyFont="1" applyFill="1" applyBorder="1" applyAlignment="1">
      <alignment horizontal="center"/>
    </xf>
    <xf numFmtId="0" fontId="9" fillId="13" borderId="13" xfId="4" applyFont="1" applyFill="1" applyBorder="1" applyAlignment="1">
      <alignment horizontal="center"/>
    </xf>
    <xf numFmtId="0" fontId="9" fillId="13" borderId="14" xfId="4" applyFont="1" applyFill="1" applyBorder="1" applyAlignment="1">
      <alignment horizontal="center"/>
    </xf>
    <xf numFmtId="0" fontId="9" fillId="13" borderId="10" xfId="4" applyFont="1" applyFill="1" applyBorder="1" applyAlignment="1">
      <alignment horizontal="left" vertical="center"/>
    </xf>
  </cellXfs>
  <cellStyles count="6">
    <cellStyle name="Neutrale" xfId="3" builtinId="28"/>
    <cellStyle name="Normal 2" xfId="4" xr:uid="{E2C19869-6433-434A-AA8F-C8BD022F2A6E}"/>
    <cellStyle name="Normal 3 2" xfId="5" xr:uid="{F09D30D8-E8EE-4A8A-9895-0B994894BDD6}"/>
    <cellStyle name="Normale" xfId="0" builtinId="0"/>
    <cellStyle name="Valore non valido" xfId="2" builtinId="27"/>
    <cellStyle name="Valore valido" xfId="1" builtinId="26"/>
  </cellStyles>
  <dxfs count="2147">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79998168889431442"/>
        </patternFill>
      </fill>
    </dxf>
    <dxf>
      <fill>
        <patternFill>
          <bgColor theme="7" tint="0.59996337778862885"/>
        </patternFill>
      </fill>
    </dxf>
    <dxf>
      <fill>
        <patternFill>
          <bgColor theme="5" tint="0.39994506668294322"/>
        </patternFill>
      </fill>
    </dxf>
    <dxf>
      <fill>
        <patternFill>
          <bgColor theme="9" tint="0.59996337778862885"/>
        </patternFill>
      </fill>
    </dxf>
    <dxf>
      <fill>
        <patternFill>
          <bgColor theme="9" tint="0.79998168889431442"/>
        </patternFill>
      </fill>
    </dxf>
    <dxf>
      <fill>
        <patternFill>
          <bgColor theme="7" tint="0.59996337778862885"/>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115146</xdr:colOff>
      <xdr:row>0</xdr:row>
      <xdr:rowOff>107103</xdr:rowOff>
    </xdr:from>
    <xdr:to>
      <xdr:col>1</xdr:col>
      <xdr:colOff>1353081</xdr:colOff>
      <xdr:row>8</xdr:row>
      <xdr:rowOff>134408</xdr:rowOff>
    </xdr:to>
    <xdr:pic>
      <xdr:nvPicPr>
        <xdr:cNvPr id="2" name="Picture 2">
          <a:extLst>
            <a:ext uri="{FF2B5EF4-FFF2-40B4-BE49-F238E27FC236}">
              <a16:creationId xmlns:a16="http://schemas.microsoft.com/office/drawing/2014/main" id="{F6351DC9-3DDA-413F-84FA-59AA5054C3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6" y="107103"/>
          <a:ext cx="1428435" cy="1417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0</xdr:col>
      <xdr:colOff>1245023</xdr:colOff>
      <xdr:row>6</xdr:row>
      <xdr:rowOff>3573</xdr:rowOff>
    </xdr:to>
    <xdr:pic>
      <xdr:nvPicPr>
        <xdr:cNvPr id="3" name="Picture 1">
          <a:extLst>
            <a:ext uri="{FF2B5EF4-FFF2-40B4-BE49-F238E27FC236}">
              <a16:creationId xmlns:a16="http://schemas.microsoft.com/office/drawing/2014/main" id="{0A14CEF4-3D23-4513-83C5-3F0C25A9EC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 y="91441"/>
          <a:ext cx="1001183" cy="95607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91441</xdr:rowOff>
    </xdr:from>
    <xdr:to>
      <xdr:col>0</xdr:col>
      <xdr:colOff>1005417</xdr:colOff>
      <xdr:row>6</xdr:row>
      <xdr:rowOff>19766</xdr:rowOff>
    </xdr:to>
    <xdr:pic>
      <xdr:nvPicPr>
        <xdr:cNvPr id="2" name="Picture 1">
          <a:extLst>
            <a:ext uri="{FF2B5EF4-FFF2-40B4-BE49-F238E27FC236}">
              <a16:creationId xmlns:a16="http://schemas.microsoft.com/office/drawing/2014/main" id="{FF97B386-31D2-4188-9860-6F819DA982C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1441"/>
          <a:ext cx="1005417" cy="944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161925</xdr:colOff>
      <xdr:row>3</xdr:row>
      <xdr:rowOff>76200</xdr:rowOff>
    </xdr:from>
    <xdr:to>
      <xdr:col>2</xdr:col>
      <xdr:colOff>492125</xdr:colOff>
      <xdr:row>15</xdr:row>
      <xdr:rowOff>63500</xdr:rowOff>
    </xdr:to>
    <xdr:sp macro="" textlink="">
      <xdr:nvSpPr>
        <xdr:cNvPr id="2" name="Up Arrow 1">
          <a:extLst>
            <a:ext uri="{FF2B5EF4-FFF2-40B4-BE49-F238E27FC236}">
              <a16:creationId xmlns:a16="http://schemas.microsoft.com/office/drawing/2014/main" id="{639CB5E2-0CED-4529-B5B5-58A6D3B37401}"/>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3" name="Up Arrow 2">
          <a:extLst>
            <a:ext uri="{FF2B5EF4-FFF2-40B4-BE49-F238E27FC236}">
              <a16:creationId xmlns:a16="http://schemas.microsoft.com/office/drawing/2014/main" id="{60561567-71D3-4C04-8C5E-AC0D6396B036}"/>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4" name="Up Arrow 1">
          <a:extLst>
            <a:ext uri="{FF2B5EF4-FFF2-40B4-BE49-F238E27FC236}">
              <a16:creationId xmlns:a16="http://schemas.microsoft.com/office/drawing/2014/main" id="{04E59809-8582-41F9-82AE-9B4049157C0E}"/>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5" name="Up Arrow 2">
          <a:extLst>
            <a:ext uri="{FF2B5EF4-FFF2-40B4-BE49-F238E27FC236}">
              <a16:creationId xmlns:a16="http://schemas.microsoft.com/office/drawing/2014/main" id="{DA22AD48-5DE2-45A6-BAF6-40BD79C67114}"/>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6" name="Up Arrow 1">
          <a:extLst>
            <a:ext uri="{FF2B5EF4-FFF2-40B4-BE49-F238E27FC236}">
              <a16:creationId xmlns:a16="http://schemas.microsoft.com/office/drawing/2014/main" id="{48D3F890-1677-445E-9F4D-215FBFE1B7DC}"/>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7" name="Up Arrow 2">
          <a:extLst>
            <a:ext uri="{FF2B5EF4-FFF2-40B4-BE49-F238E27FC236}">
              <a16:creationId xmlns:a16="http://schemas.microsoft.com/office/drawing/2014/main" id="{F38FEBDF-1E3A-4CD8-9D48-7DD4BE79E3B1}"/>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8" name="Up Arrow 1">
          <a:extLst>
            <a:ext uri="{FF2B5EF4-FFF2-40B4-BE49-F238E27FC236}">
              <a16:creationId xmlns:a16="http://schemas.microsoft.com/office/drawing/2014/main" id="{8DFDF90B-5E03-43D0-91A5-DE1000D1A1DD}"/>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9" name="Up Arrow 2">
          <a:extLst>
            <a:ext uri="{FF2B5EF4-FFF2-40B4-BE49-F238E27FC236}">
              <a16:creationId xmlns:a16="http://schemas.microsoft.com/office/drawing/2014/main" id="{16987825-757E-426F-8FFA-E2F4E50C3B0F}"/>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0" name="Up Arrow 1">
          <a:extLst>
            <a:ext uri="{FF2B5EF4-FFF2-40B4-BE49-F238E27FC236}">
              <a16:creationId xmlns:a16="http://schemas.microsoft.com/office/drawing/2014/main" id="{5EF304C9-A269-402C-9D72-76890A58AFB0}"/>
            </a:ext>
          </a:extLst>
        </xdr:cNvPr>
        <xdr:cNvSpPr/>
      </xdr:nvSpPr>
      <xdr:spPr>
        <a:xfrm>
          <a:off x="1344930" y="504825"/>
          <a:ext cx="328295" cy="419354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1" name="Up Arrow 2">
          <a:extLst>
            <a:ext uri="{FF2B5EF4-FFF2-40B4-BE49-F238E27FC236}">
              <a16:creationId xmlns:a16="http://schemas.microsoft.com/office/drawing/2014/main" id="{1126D7F5-A8F7-42B7-B12E-8DC63FCEB252}"/>
            </a:ext>
          </a:extLst>
        </xdr:cNvPr>
        <xdr:cNvSpPr/>
      </xdr:nvSpPr>
      <xdr:spPr>
        <a:xfrm>
          <a:off x="1344930" y="5210175"/>
          <a:ext cx="328295" cy="265747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3</xdr:row>
      <xdr:rowOff>76200</xdr:rowOff>
    </xdr:from>
    <xdr:to>
      <xdr:col>2</xdr:col>
      <xdr:colOff>492125</xdr:colOff>
      <xdr:row>15</xdr:row>
      <xdr:rowOff>63500</xdr:rowOff>
    </xdr:to>
    <xdr:sp macro="" textlink="">
      <xdr:nvSpPr>
        <xdr:cNvPr id="12" name="Up Arrow 1">
          <a:extLst>
            <a:ext uri="{FF2B5EF4-FFF2-40B4-BE49-F238E27FC236}">
              <a16:creationId xmlns:a16="http://schemas.microsoft.com/office/drawing/2014/main" id="{41FEEF8D-4E28-4A00-AAD3-502188EB539C}"/>
            </a:ext>
          </a:extLst>
        </xdr:cNvPr>
        <xdr:cNvSpPr/>
      </xdr:nvSpPr>
      <xdr:spPr>
        <a:xfrm>
          <a:off x="1344930" y="504825"/>
          <a:ext cx="328295" cy="4193540"/>
        </a:xfrm>
        <a:prstGeom prst="upArrow">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twoCellAnchor>
    <xdr:from>
      <xdr:col>2</xdr:col>
      <xdr:colOff>161925</xdr:colOff>
      <xdr:row>19</xdr:row>
      <xdr:rowOff>0</xdr:rowOff>
    </xdr:from>
    <xdr:to>
      <xdr:col>2</xdr:col>
      <xdr:colOff>492125</xdr:colOff>
      <xdr:row>31</xdr:row>
      <xdr:rowOff>0</xdr:rowOff>
    </xdr:to>
    <xdr:sp macro="" textlink="">
      <xdr:nvSpPr>
        <xdr:cNvPr id="13" name="Up Arrow 2">
          <a:extLst>
            <a:ext uri="{FF2B5EF4-FFF2-40B4-BE49-F238E27FC236}">
              <a16:creationId xmlns:a16="http://schemas.microsoft.com/office/drawing/2014/main" id="{95DF5A58-AB1B-4A63-9BCF-F9FD4EB1CECA}"/>
            </a:ext>
          </a:extLst>
        </xdr:cNvPr>
        <xdr:cNvSpPr/>
      </xdr:nvSpPr>
      <xdr:spPr>
        <a:xfrm>
          <a:off x="1344930" y="5210175"/>
          <a:ext cx="328295" cy="2657475"/>
        </a:xfrm>
        <a:prstGeom prst="upArrow">
          <a:avLst/>
        </a:prstGeom>
        <a:solidFill>
          <a:schemeClr val="bg2">
            <a:lumMod val="75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7EFE2-4D3A-452C-9319-39300F679921}">
  <sheetPr>
    <pageSetUpPr fitToPage="1"/>
  </sheetPr>
  <dimension ref="A2:AH62"/>
  <sheetViews>
    <sheetView workbookViewId="0">
      <selection activeCell="B24" sqref="B24"/>
    </sheetView>
  </sheetViews>
  <sheetFormatPr defaultColWidth="8.77734375" defaultRowHeight="13.8" x14ac:dyDescent="0.25"/>
  <cols>
    <col min="1" max="1" width="3" style="84" customWidth="1"/>
    <col min="2" max="2" width="111.33203125" style="1" customWidth="1"/>
    <col min="3" max="34" width="8.77734375" style="84"/>
    <col min="35" max="16384" width="8.77734375" style="1"/>
  </cols>
  <sheetData>
    <row r="2" spans="2:2" x14ac:dyDescent="0.25">
      <c r="B2" s="84"/>
    </row>
    <row r="3" spans="2:2" x14ac:dyDescent="0.25">
      <c r="B3" s="84"/>
    </row>
    <row r="4" spans="2:2" x14ac:dyDescent="0.25">
      <c r="B4" s="84"/>
    </row>
    <row r="5" spans="2:2" x14ac:dyDescent="0.25">
      <c r="B5" s="84"/>
    </row>
    <row r="6" spans="2:2" x14ac:dyDescent="0.25">
      <c r="B6" s="84"/>
    </row>
    <row r="7" spans="2:2" x14ac:dyDescent="0.25">
      <c r="B7" s="84"/>
    </row>
    <row r="8" spans="2:2" x14ac:dyDescent="0.25">
      <c r="B8" s="84"/>
    </row>
    <row r="9" spans="2:2" x14ac:dyDescent="0.25">
      <c r="B9" s="84"/>
    </row>
    <row r="10" spans="2:2" x14ac:dyDescent="0.25">
      <c r="B10" s="84"/>
    </row>
    <row r="11" spans="2:2" x14ac:dyDescent="0.25">
      <c r="B11" s="84"/>
    </row>
    <row r="12" spans="2:2" x14ac:dyDescent="0.25">
      <c r="B12" s="84"/>
    </row>
    <row r="13" spans="2:2" x14ac:dyDescent="0.25">
      <c r="B13" s="84"/>
    </row>
    <row r="14" spans="2:2" x14ac:dyDescent="0.25">
      <c r="B14" s="84"/>
    </row>
    <row r="15" spans="2:2" ht="15.6" x14ac:dyDescent="0.3">
      <c r="B15" s="115" t="s">
        <v>685</v>
      </c>
    </row>
    <row r="16" spans="2:2" ht="15.6" x14ac:dyDescent="0.3">
      <c r="B16" s="115" t="s">
        <v>799</v>
      </c>
    </row>
    <row r="17" spans="2:2" ht="15" x14ac:dyDescent="0.25">
      <c r="B17" s="116"/>
    </row>
    <row r="18" spans="2:2" ht="15" x14ac:dyDescent="0.25">
      <c r="B18" s="116"/>
    </row>
    <row r="19" spans="2:2" ht="15.6" x14ac:dyDescent="0.3">
      <c r="B19" s="115" t="s">
        <v>686</v>
      </c>
    </row>
    <row r="20" spans="2:2" ht="14.4" customHeight="1" x14ac:dyDescent="0.25">
      <c r="B20" s="85"/>
    </row>
    <row r="21" spans="2:2" x14ac:dyDescent="0.25">
      <c r="B21" s="85"/>
    </row>
    <row r="22" spans="2:2" x14ac:dyDescent="0.25">
      <c r="B22" s="84"/>
    </row>
    <row r="23" spans="2:2" x14ac:dyDescent="0.25">
      <c r="B23" s="84"/>
    </row>
    <row r="24" spans="2:2" ht="60" customHeight="1" x14ac:dyDescent="0.25">
      <c r="B24" s="86"/>
    </row>
    <row r="25" spans="2:2" x14ac:dyDescent="0.25">
      <c r="B25" s="84"/>
    </row>
    <row r="26" spans="2:2" x14ac:dyDescent="0.25">
      <c r="B26" s="84"/>
    </row>
    <row r="27" spans="2:2" x14ac:dyDescent="0.25">
      <c r="B27" s="84"/>
    </row>
    <row r="28" spans="2:2" ht="22.5" customHeight="1" x14ac:dyDescent="0.25">
      <c r="B28" s="84"/>
    </row>
    <row r="29" spans="2:2" x14ac:dyDescent="0.25">
      <c r="B29" s="84"/>
    </row>
    <row r="30" spans="2:2" x14ac:dyDescent="0.25">
      <c r="B30" s="84"/>
    </row>
    <row r="31" spans="2:2" x14ac:dyDescent="0.25">
      <c r="B31" s="84"/>
    </row>
    <row r="32" spans="2:2" x14ac:dyDescent="0.25">
      <c r="B32" s="84"/>
    </row>
    <row r="33" spans="2:2" x14ac:dyDescent="0.25">
      <c r="B33" s="84"/>
    </row>
    <row r="34" spans="2:2" x14ac:dyDescent="0.25">
      <c r="B34" s="84"/>
    </row>
    <row r="35" spans="2:2" x14ac:dyDescent="0.25">
      <c r="B35" s="84"/>
    </row>
    <row r="37" spans="2:2" s="84" customFormat="1" x14ac:dyDescent="0.25"/>
    <row r="38" spans="2:2" s="84" customFormat="1" x14ac:dyDescent="0.25"/>
    <row r="39" spans="2:2" s="84" customFormat="1" x14ac:dyDescent="0.25"/>
    <row r="40" spans="2:2" s="84" customFormat="1" x14ac:dyDescent="0.25"/>
    <row r="41" spans="2:2" s="84" customFormat="1" x14ac:dyDescent="0.25"/>
    <row r="42" spans="2:2" s="84" customFormat="1" x14ac:dyDescent="0.25"/>
    <row r="43" spans="2:2" s="84" customFormat="1" x14ac:dyDescent="0.25"/>
    <row r="44" spans="2:2" s="84" customFormat="1" x14ac:dyDescent="0.25"/>
    <row r="45" spans="2:2" s="84" customFormat="1" x14ac:dyDescent="0.25"/>
    <row r="46" spans="2:2" s="84" customFormat="1" x14ac:dyDescent="0.25"/>
    <row r="47" spans="2:2" s="84" customFormat="1" x14ac:dyDescent="0.25"/>
    <row r="48" spans="2:2" s="84" customFormat="1" x14ac:dyDescent="0.25"/>
    <row r="49" s="84" customFormat="1" x14ac:dyDescent="0.25"/>
    <row r="50" s="84" customFormat="1" x14ac:dyDescent="0.25"/>
    <row r="51" s="84" customFormat="1" x14ac:dyDescent="0.25"/>
    <row r="52" s="84" customFormat="1" ht="11.25" customHeight="1" x14ac:dyDescent="0.25"/>
    <row r="53" s="84" customFormat="1" hidden="1" x14ac:dyDescent="0.25"/>
    <row r="54" s="84" customFormat="1" hidden="1" x14ac:dyDescent="0.25"/>
    <row r="55" s="84" customFormat="1" x14ac:dyDescent="0.25"/>
    <row r="56" s="84" customFormat="1" x14ac:dyDescent="0.25"/>
    <row r="57" s="84" customFormat="1" x14ac:dyDescent="0.25"/>
    <row r="58" s="84" customFormat="1" ht="6" customHeight="1" x14ac:dyDescent="0.25"/>
    <row r="59" s="84" customFormat="1" hidden="1" x14ac:dyDescent="0.25"/>
    <row r="60" s="84" customFormat="1" hidden="1" x14ac:dyDescent="0.25"/>
    <row r="61" hidden="1" x14ac:dyDescent="0.25"/>
    <row r="62" hidden="1" x14ac:dyDescent="0.25"/>
  </sheetData>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03706-F609-4A18-8F88-CC7231F3E478}">
  <sheetPr>
    <pageSetUpPr fitToPage="1"/>
  </sheetPr>
  <dimension ref="A7:AM208"/>
  <sheetViews>
    <sheetView tabSelected="1" zoomScaleNormal="100" workbookViewId="0">
      <selection activeCell="AJ208" sqref="AJ208"/>
    </sheetView>
  </sheetViews>
  <sheetFormatPr defaultColWidth="8.6640625" defaultRowHeight="13.8" x14ac:dyDescent="0.25"/>
  <cols>
    <col min="1" max="1" width="20.6640625" style="1" customWidth="1"/>
    <col min="2" max="2" width="28.5546875" style="1" customWidth="1"/>
    <col min="3" max="3" width="20.6640625" style="9" customWidth="1"/>
    <col min="4" max="4" width="87.77734375" style="1" customWidth="1"/>
    <col min="5" max="5" width="24.5546875" style="1" customWidth="1"/>
    <col min="6" max="6" width="16.33203125" style="1" customWidth="1"/>
    <col min="7" max="7" width="13.21875" style="83" customWidth="1"/>
    <col min="8" max="8" width="54.6640625" style="1" customWidth="1"/>
    <col min="9" max="9" width="32" style="1" customWidth="1"/>
    <col min="10" max="10" width="27.77734375" style="1" customWidth="1"/>
    <col min="11" max="11" width="24.21875" style="1" customWidth="1"/>
    <col min="12" max="12" width="19.109375" style="1" customWidth="1"/>
    <col min="13" max="14" width="24.21875" style="1" customWidth="1"/>
    <col min="15" max="15" width="19.109375" style="1" customWidth="1"/>
    <col min="16" max="16" width="24.109375" style="1" customWidth="1"/>
    <col min="17" max="17" width="24.21875" style="1" customWidth="1"/>
    <col min="18" max="18" width="19.21875" style="1" customWidth="1"/>
    <col min="19" max="19" width="24.21875" style="1" customWidth="1"/>
    <col min="20" max="29" width="14.77734375" style="1" customWidth="1"/>
    <col min="30" max="30" width="17.88671875" style="1" customWidth="1"/>
    <col min="31" max="32" width="19.109375" style="1" customWidth="1"/>
    <col min="33" max="33" width="19.21875" style="1" customWidth="1"/>
    <col min="34" max="36" width="19.109375" style="1" customWidth="1"/>
    <col min="37" max="37" width="124.44140625" style="1" customWidth="1"/>
    <col min="38" max="38" width="26.88671875" style="1" customWidth="1"/>
    <col min="39" max="39" width="19.109375" style="1" customWidth="1"/>
    <col min="40" max="16384" width="8.6640625" style="1"/>
  </cols>
  <sheetData>
    <row r="7" spans="1:39" ht="64.5" customHeight="1" x14ac:dyDescent="0.25">
      <c r="A7" s="107" t="s">
        <v>0</v>
      </c>
      <c r="B7" s="107"/>
      <c r="C7" s="107"/>
      <c r="D7" s="107"/>
      <c r="E7" s="107"/>
      <c r="F7" s="107"/>
      <c r="G7" s="107"/>
      <c r="H7" s="107"/>
      <c r="I7" s="107"/>
      <c r="J7" s="107"/>
      <c r="K7" s="108" t="s">
        <v>1</v>
      </c>
      <c r="L7" s="109"/>
      <c r="M7" s="109"/>
      <c r="N7" s="109"/>
      <c r="O7" s="109"/>
      <c r="P7" s="109"/>
      <c r="Q7" s="109"/>
      <c r="R7" s="109"/>
      <c r="S7" s="110"/>
      <c r="T7" s="108" t="s">
        <v>2</v>
      </c>
      <c r="U7" s="109"/>
      <c r="V7" s="109"/>
      <c r="W7" s="109"/>
      <c r="X7" s="109"/>
      <c r="Y7" s="109"/>
      <c r="Z7" s="109"/>
      <c r="AA7" s="109"/>
      <c r="AB7" s="109"/>
      <c r="AC7" s="109"/>
      <c r="AD7" s="109"/>
      <c r="AE7" s="109"/>
      <c r="AF7" s="109"/>
      <c r="AG7" s="109"/>
      <c r="AH7" s="109"/>
      <c r="AI7" s="109"/>
      <c r="AJ7" s="109"/>
      <c r="AK7" s="109"/>
      <c r="AL7" s="109"/>
      <c r="AM7" s="109"/>
    </row>
    <row r="8" spans="1:39" x14ac:dyDescent="0.25">
      <c r="A8" s="111" t="s">
        <v>3</v>
      </c>
      <c r="B8" s="111" t="s">
        <v>4</v>
      </c>
      <c r="C8" s="111" t="s">
        <v>5</v>
      </c>
      <c r="D8" s="111" t="s">
        <v>6</v>
      </c>
      <c r="E8" s="111" t="s">
        <v>7</v>
      </c>
      <c r="F8" s="111" t="s">
        <v>8</v>
      </c>
      <c r="G8" s="111" t="s">
        <v>9</v>
      </c>
      <c r="H8" s="111" t="s">
        <v>10</v>
      </c>
      <c r="I8" s="113" t="s">
        <v>11</v>
      </c>
      <c r="J8" s="111" t="s">
        <v>12</v>
      </c>
      <c r="K8" s="105" t="s">
        <v>13</v>
      </c>
      <c r="L8" s="103" t="s">
        <v>14</v>
      </c>
      <c r="M8" s="103"/>
      <c r="N8" s="105" t="s">
        <v>15</v>
      </c>
      <c r="O8" s="103" t="s">
        <v>16</v>
      </c>
      <c r="P8" s="103"/>
      <c r="Q8" s="105" t="s">
        <v>17</v>
      </c>
      <c r="R8" s="103" t="s">
        <v>18</v>
      </c>
      <c r="S8" s="103"/>
      <c r="T8" s="96" t="s">
        <v>19</v>
      </c>
      <c r="U8" s="97"/>
      <c r="V8" s="97"/>
      <c r="W8" s="97"/>
      <c r="X8" s="97"/>
      <c r="Y8" s="97"/>
      <c r="Z8" s="97"/>
      <c r="AA8" s="97"/>
      <c r="AB8" s="97"/>
      <c r="AC8" s="98"/>
      <c r="AD8" s="99" t="s">
        <v>20</v>
      </c>
      <c r="AE8" s="101" t="s">
        <v>21</v>
      </c>
      <c r="AF8" s="101"/>
      <c r="AG8" s="101" t="s">
        <v>22</v>
      </c>
      <c r="AH8" s="101"/>
      <c r="AI8" s="101" t="s">
        <v>23</v>
      </c>
      <c r="AJ8" s="101"/>
      <c r="AK8" s="99" t="s">
        <v>24</v>
      </c>
      <c r="AL8" s="99" t="s">
        <v>652</v>
      </c>
      <c r="AM8" s="93" t="s">
        <v>8</v>
      </c>
    </row>
    <row r="9" spans="1:39" ht="49.95" customHeight="1" x14ac:dyDescent="0.25">
      <c r="A9" s="111"/>
      <c r="B9" s="111"/>
      <c r="C9" s="111"/>
      <c r="D9" s="111"/>
      <c r="E9" s="111"/>
      <c r="F9" s="111"/>
      <c r="G9" s="111"/>
      <c r="H9" s="111"/>
      <c r="I9" s="111"/>
      <c r="J9" s="111"/>
      <c r="K9" s="105"/>
      <c r="L9" s="104"/>
      <c r="M9" s="104"/>
      <c r="N9" s="105"/>
      <c r="O9" s="104"/>
      <c r="P9" s="104"/>
      <c r="Q9" s="105"/>
      <c r="R9" s="104"/>
      <c r="S9" s="104"/>
      <c r="T9" s="100" t="s">
        <v>25</v>
      </c>
      <c r="U9" s="100" t="s">
        <v>26</v>
      </c>
      <c r="V9" s="100" t="s">
        <v>27</v>
      </c>
      <c r="W9" s="100" t="s">
        <v>28</v>
      </c>
      <c r="X9" s="100" t="s">
        <v>29</v>
      </c>
      <c r="Y9" s="100" t="s">
        <v>30</v>
      </c>
      <c r="Z9" s="100" t="s">
        <v>31</v>
      </c>
      <c r="AA9" s="100" t="s">
        <v>32</v>
      </c>
      <c r="AB9" s="100" t="s">
        <v>33</v>
      </c>
      <c r="AC9" s="100" t="s">
        <v>34</v>
      </c>
      <c r="AD9" s="94"/>
      <c r="AE9" s="102"/>
      <c r="AF9" s="102"/>
      <c r="AG9" s="102"/>
      <c r="AH9" s="102"/>
      <c r="AI9" s="102"/>
      <c r="AJ9" s="102"/>
      <c r="AK9" s="94"/>
      <c r="AL9" s="94"/>
      <c r="AM9" s="94"/>
    </row>
    <row r="10" spans="1:39" ht="117" customHeight="1" x14ac:dyDescent="0.25">
      <c r="A10" s="112"/>
      <c r="B10" s="112"/>
      <c r="C10" s="112"/>
      <c r="D10" s="112"/>
      <c r="E10" s="112"/>
      <c r="F10" s="112"/>
      <c r="G10" s="112"/>
      <c r="H10" s="112"/>
      <c r="I10" s="112"/>
      <c r="J10" s="112"/>
      <c r="K10" s="106"/>
      <c r="L10" s="91" t="s">
        <v>35</v>
      </c>
      <c r="M10" s="91" t="s">
        <v>36</v>
      </c>
      <c r="N10" s="106"/>
      <c r="O10" s="91" t="s">
        <v>37</v>
      </c>
      <c r="P10" s="91" t="s">
        <v>38</v>
      </c>
      <c r="Q10" s="106"/>
      <c r="R10" s="91" t="s">
        <v>39</v>
      </c>
      <c r="S10" s="91" t="s">
        <v>40</v>
      </c>
      <c r="T10" s="95"/>
      <c r="U10" s="95"/>
      <c r="V10" s="95"/>
      <c r="W10" s="95"/>
      <c r="X10" s="95"/>
      <c r="Y10" s="95"/>
      <c r="Z10" s="95"/>
      <c r="AA10" s="95"/>
      <c r="AB10" s="95"/>
      <c r="AC10" s="95"/>
      <c r="AD10" s="95"/>
      <c r="AE10" s="92" t="s">
        <v>41</v>
      </c>
      <c r="AF10" s="92" t="s">
        <v>42</v>
      </c>
      <c r="AG10" s="92" t="s">
        <v>43</v>
      </c>
      <c r="AH10" s="92" t="s">
        <v>44</v>
      </c>
      <c r="AI10" s="92" t="s">
        <v>45</v>
      </c>
      <c r="AJ10" s="92" t="s">
        <v>46</v>
      </c>
      <c r="AK10" s="95"/>
      <c r="AL10" s="95"/>
      <c r="AM10" s="95"/>
    </row>
    <row r="11" spans="1:39" ht="276" x14ac:dyDescent="0.25">
      <c r="A11" s="2" t="s">
        <v>47</v>
      </c>
      <c r="B11" s="2" t="s">
        <v>48</v>
      </c>
      <c r="C11" s="2" t="s">
        <v>49</v>
      </c>
      <c r="D11" s="3" t="s">
        <v>734</v>
      </c>
      <c r="E11" s="10" t="s">
        <v>864</v>
      </c>
      <c r="F11" s="10" t="s">
        <v>50</v>
      </c>
      <c r="G11" s="10" t="s">
        <v>51</v>
      </c>
      <c r="H11" s="11" t="s">
        <v>881</v>
      </c>
      <c r="I11" s="12" t="s">
        <v>517</v>
      </c>
      <c r="J11" s="3" t="s">
        <v>875</v>
      </c>
      <c r="K11" s="10" t="s">
        <v>54</v>
      </c>
      <c r="L11" s="13">
        <v>3</v>
      </c>
      <c r="M11" s="14" t="str">
        <f t="shared" ref="M11:M15" si="0">IF(L11="","COMPILARE MANUALMENTE LA SEZIONE LIVELLO IMPATTO - Misura Quantitativa",IF(L11=1,"Basso",IF(L11=2,"Medio",IF(L11=3,"Grave"))))</f>
        <v>Grave</v>
      </c>
      <c r="N11" s="14" t="s">
        <v>57</v>
      </c>
      <c r="O11" s="13">
        <v>3</v>
      </c>
      <c r="P11" s="14" t="str">
        <f t="shared" ref="P11:P18" si="1">IF(O11="","COMPILARE MANUALMENTE LA SEZIONE LIVELLO IMPATTO - Misura Quantitativa",IF(O11=1,"Poco probabile",IF(O11=2,"Probabile",IF(O11=3,"Molto probabile"))))</f>
        <v>Molto probabile</v>
      </c>
      <c r="Q11" s="10" t="s">
        <v>624</v>
      </c>
      <c r="R11" s="15">
        <f t="shared" ref="R11:R34" si="2">O11*L11</f>
        <v>9</v>
      </c>
      <c r="S11" s="8" t="str">
        <f t="shared" ref="S11:S18" si="3">IF(R11&lt;3,"Basso",IF(R11&lt;6,"Medio",IF(R11&gt;=6,"Alto")))</f>
        <v>Alto</v>
      </c>
      <c r="T11" s="4" t="s">
        <v>56</v>
      </c>
      <c r="U11" s="4" t="s">
        <v>55</v>
      </c>
      <c r="V11" s="4" t="s">
        <v>55</v>
      </c>
      <c r="W11" s="4" t="s">
        <v>55</v>
      </c>
      <c r="X11" s="4" t="s">
        <v>55</v>
      </c>
      <c r="Y11" s="4" t="s">
        <v>55</v>
      </c>
      <c r="Z11" s="4" t="s">
        <v>55</v>
      </c>
      <c r="AA11" s="4" t="s">
        <v>55</v>
      </c>
      <c r="AB11" s="4" t="s">
        <v>55</v>
      </c>
      <c r="AC11" s="4" t="s">
        <v>55</v>
      </c>
      <c r="AD11" s="16">
        <f t="shared" ref="AD11:AD35" si="4">IF(AND(COUNTIF(T11:AC11,"NA")&gt;=1,(COUNTIF(T11:AC11,"SI")+COUNTIF(T11:AC11,"NO"))&lt;1),"COMPILARE MANUALMENTE LE SEZIONI GRIGIE",((COUNTIF(T11:AC11,"SI")/(COUNTIF(T11:AC11,"SI")+COUNTIF(T11:AC11,"NO")))))</f>
        <v>0.9</v>
      </c>
      <c r="AE11" s="17">
        <f t="shared" ref="AE11:AE18" si="5">IF(AD11&gt;90%,0.2,IF(AND(AD11&lt;=90%,AD11&gt;50%),0.4,IF(AND(AD11&lt;=50%,AD11&gt;10%),0.8,IF(AD11&lt;=10%,1))))</f>
        <v>0.4</v>
      </c>
      <c r="AF11" s="2" t="str">
        <f t="shared" ref="AF11:AF18" si="6">IF(AE11=0.2,"Adeguato",IF(AE11=0.4,"Efficace",IF(AE11=0.8,"Carente","Inadeguato")))</f>
        <v>Efficace</v>
      </c>
      <c r="AG11" s="15">
        <f t="shared" ref="AG11:AG35" si="7">O11*AE11</f>
        <v>1.2000000000000002</v>
      </c>
      <c r="AH11" s="8" t="str">
        <f t="shared" ref="AH11:AH15" si="8">IF(AG11&lt;0.6,"Poco probabile",IF(AG11&gt;=0.6,"Probabile",IF(AG11&gt;=1.2,"Molto probabile")))</f>
        <v>Probabile</v>
      </c>
      <c r="AI11" s="15">
        <f t="shared" ref="AI11:AI35" si="9">L11*AG11</f>
        <v>3.6000000000000005</v>
      </c>
      <c r="AJ11" s="8" t="str">
        <f t="shared" ref="AJ11:AJ15" si="10">IF(AI11&lt;=3,"Basso",IF(AI11&gt;=6,"Alto","Medio"))</f>
        <v>Medio</v>
      </c>
      <c r="AK11" s="3" t="s">
        <v>882</v>
      </c>
      <c r="AL11" s="18"/>
      <c r="AM11" s="18"/>
    </row>
    <row r="12" spans="1:39" ht="276" x14ac:dyDescent="0.25">
      <c r="A12" s="2" t="s">
        <v>47</v>
      </c>
      <c r="B12" s="2" t="s">
        <v>48</v>
      </c>
      <c r="C12" s="2" t="s">
        <v>49</v>
      </c>
      <c r="D12" s="3" t="s">
        <v>734</v>
      </c>
      <c r="E12" s="10" t="s">
        <v>864</v>
      </c>
      <c r="F12" s="10" t="s">
        <v>59</v>
      </c>
      <c r="G12" s="10" t="s">
        <v>60</v>
      </c>
      <c r="H12" s="11" t="s">
        <v>883</v>
      </c>
      <c r="I12" s="12" t="s">
        <v>517</v>
      </c>
      <c r="J12" s="3" t="s">
        <v>875</v>
      </c>
      <c r="K12" s="10" t="s">
        <v>54</v>
      </c>
      <c r="L12" s="13">
        <v>3</v>
      </c>
      <c r="M12" s="14" t="str">
        <f t="shared" si="0"/>
        <v>Grave</v>
      </c>
      <c r="N12" s="14" t="s">
        <v>61</v>
      </c>
      <c r="O12" s="13">
        <v>3</v>
      </c>
      <c r="P12" s="14" t="str">
        <f t="shared" si="1"/>
        <v>Molto probabile</v>
      </c>
      <c r="Q12" s="10" t="s">
        <v>625</v>
      </c>
      <c r="R12" s="15">
        <f t="shared" si="2"/>
        <v>9</v>
      </c>
      <c r="S12" s="8" t="str">
        <f t="shared" si="3"/>
        <v>Alto</v>
      </c>
      <c r="T12" s="4" t="s">
        <v>56</v>
      </c>
      <c r="U12" s="4" t="s">
        <v>55</v>
      </c>
      <c r="V12" s="4" t="s">
        <v>55</v>
      </c>
      <c r="W12" s="4" t="s">
        <v>55</v>
      </c>
      <c r="X12" s="4" t="s">
        <v>55</v>
      </c>
      <c r="Y12" s="4" t="s">
        <v>55</v>
      </c>
      <c r="Z12" s="4" t="s">
        <v>55</v>
      </c>
      <c r="AA12" s="4" t="s">
        <v>55</v>
      </c>
      <c r="AB12" s="4" t="s">
        <v>55</v>
      </c>
      <c r="AC12" s="4" t="s">
        <v>55</v>
      </c>
      <c r="AD12" s="16">
        <f t="shared" si="4"/>
        <v>0.9</v>
      </c>
      <c r="AE12" s="17">
        <f t="shared" si="5"/>
        <v>0.4</v>
      </c>
      <c r="AF12" s="2" t="str">
        <f t="shared" si="6"/>
        <v>Efficace</v>
      </c>
      <c r="AG12" s="15">
        <f t="shared" ref="AG12" si="11">O12*AE12</f>
        <v>1.2000000000000002</v>
      </c>
      <c r="AH12" s="8" t="str">
        <f t="shared" si="8"/>
        <v>Probabile</v>
      </c>
      <c r="AI12" s="15">
        <f t="shared" si="9"/>
        <v>3.6000000000000005</v>
      </c>
      <c r="AJ12" s="8" t="str">
        <f t="shared" si="10"/>
        <v>Medio</v>
      </c>
      <c r="AK12" s="19" t="s">
        <v>884</v>
      </c>
      <c r="AL12" s="20"/>
      <c r="AM12" s="20"/>
    </row>
    <row r="13" spans="1:39" ht="315" customHeight="1" x14ac:dyDescent="0.25">
      <c r="A13" s="2" t="s">
        <v>47</v>
      </c>
      <c r="B13" s="2" t="s">
        <v>48</v>
      </c>
      <c r="C13" s="2" t="s">
        <v>49</v>
      </c>
      <c r="D13" s="3" t="s">
        <v>734</v>
      </c>
      <c r="E13" s="10" t="s">
        <v>864</v>
      </c>
      <c r="F13" s="10" t="s">
        <v>59</v>
      </c>
      <c r="G13" s="10" t="s">
        <v>62</v>
      </c>
      <c r="H13" s="21" t="s">
        <v>885</v>
      </c>
      <c r="I13" s="12" t="s">
        <v>517</v>
      </c>
      <c r="J13" s="3" t="s">
        <v>875</v>
      </c>
      <c r="K13" s="10" t="s">
        <v>54</v>
      </c>
      <c r="L13" s="13">
        <v>3</v>
      </c>
      <c r="M13" s="22" t="str">
        <f t="shared" si="0"/>
        <v>Grave</v>
      </c>
      <c r="N13" s="4" t="s">
        <v>64</v>
      </c>
      <c r="O13" s="23">
        <v>3</v>
      </c>
      <c r="P13" s="14" t="str">
        <f t="shared" si="1"/>
        <v>Molto probabile</v>
      </c>
      <c r="Q13" s="10" t="s">
        <v>624</v>
      </c>
      <c r="R13" s="15">
        <f t="shared" si="2"/>
        <v>9</v>
      </c>
      <c r="S13" s="8" t="str">
        <f t="shared" si="3"/>
        <v>Alto</v>
      </c>
      <c r="T13" s="4" t="s">
        <v>56</v>
      </c>
      <c r="U13" s="4" t="s">
        <v>55</v>
      </c>
      <c r="V13" s="4" t="s">
        <v>55</v>
      </c>
      <c r="W13" s="4" t="s">
        <v>55</v>
      </c>
      <c r="X13" s="4" t="s">
        <v>55</v>
      </c>
      <c r="Y13" s="4" t="s">
        <v>55</v>
      </c>
      <c r="Z13" s="4" t="s">
        <v>55</v>
      </c>
      <c r="AA13" s="4" t="s">
        <v>55</v>
      </c>
      <c r="AB13" s="4" t="s">
        <v>55</v>
      </c>
      <c r="AC13" s="4" t="s">
        <v>55</v>
      </c>
      <c r="AD13" s="16">
        <f t="shared" si="4"/>
        <v>0.9</v>
      </c>
      <c r="AE13" s="17">
        <f t="shared" si="5"/>
        <v>0.4</v>
      </c>
      <c r="AF13" s="2" t="str">
        <f t="shared" si="6"/>
        <v>Efficace</v>
      </c>
      <c r="AG13" s="15">
        <f t="shared" si="7"/>
        <v>1.2000000000000002</v>
      </c>
      <c r="AH13" s="8" t="str">
        <f t="shared" si="8"/>
        <v>Probabile</v>
      </c>
      <c r="AI13" s="15">
        <f t="shared" si="9"/>
        <v>3.6000000000000005</v>
      </c>
      <c r="AJ13" s="8" t="str">
        <f t="shared" si="10"/>
        <v>Medio</v>
      </c>
      <c r="AK13" s="3" t="s">
        <v>886</v>
      </c>
      <c r="AL13" s="18"/>
      <c r="AM13" s="18"/>
    </row>
    <row r="14" spans="1:39" ht="331.2" customHeight="1" x14ac:dyDescent="0.25">
      <c r="A14" s="2" t="s">
        <v>47</v>
      </c>
      <c r="B14" s="2" t="s">
        <v>48</v>
      </c>
      <c r="C14" s="2" t="s">
        <v>49</v>
      </c>
      <c r="D14" s="3" t="s">
        <v>734</v>
      </c>
      <c r="E14" s="10" t="s">
        <v>864</v>
      </c>
      <c r="F14" s="10" t="s">
        <v>59</v>
      </c>
      <c r="G14" s="10" t="s">
        <v>66</v>
      </c>
      <c r="H14" s="21" t="s">
        <v>887</v>
      </c>
      <c r="I14" s="12" t="s">
        <v>517</v>
      </c>
      <c r="J14" s="3" t="s">
        <v>875</v>
      </c>
      <c r="K14" s="8" t="s">
        <v>54</v>
      </c>
      <c r="L14" s="13">
        <v>3</v>
      </c>
      <c r="M14" s="22" t="str">
        <f t="shared" si="0"/>
        <v>Grave</v>
      </c>
      <c r="N14" s="4" t="s">
        <v>64</v>
      </c>
      <c r="O14" s="23">
        <v>3</v>
      </c>
      <c r="P14" s="14" t="str">
        <f t="shared" si="1"/>
        <v>Molto probabile</v>
      </c>
      <c r="Q14" s="10" t="s">
        <v>624</v>
      </c>
      <c r="R14" s="15">
        <f t="shared" si="2"/>
        <v>9</v>
      </c>
      <c r="S14" s="8" t="str">
        <f t="shared" si="3"/>
        <v>Alto</v>
      </c>
      <c r="T14" s="4" t="s">
        <v>56</v>
      </c>
      <c r="U14" s="4" t="s">
        <v>55</v>
      </c>
      <c r="V14" s="4" t="s">
        <v>55</v>
      </c>
      <c r="W14" s="4" t="s">
        <v>55</v>
      </c>
      <c r="X14" s="4" t="s">
        <v>55</v>
      </c>
      <c r="Y14" s="4" t="s">
        <v>55</v>
      </c>
      <c r="Z14" s="4" t="s">
        <v>55</v>
      </c>
      <c r="AA14" s="4" t="s">
        <v>55</v>
      </c>
      <c r="AB14" s="4" t="s">
        <v>55</v>
      </c>
      <c r="AC14" s="4" t="s">
        <v>55</v>
      </c>
      <c r="AD14" s="16">
        <f t="shared" si="4"/>
        <v>0.9</v>
      </c>
      <c r="AE14" s="17">
        <f t="shared" si="5"/>
        <v>0.4</v>
      </c>
      <c r="AF14" s="2" t="str">
        <f t="shared" si="6"/>
        <v>Efficace</v>
      </c>
      <c r="AG14" s="15">
        <f t="shared" si="7"/>
        <v>1.2000000000000002</v>
      </c>
      <c r="AH14" s="8" t="str">
        <f t="shared" si="8"/>
        <v>Probabile</v>
      </c>
      <c r="AI14" s="15">
        <f t="shared" si="9"/>
        <v>3.6000000000000005</v>
      </c>
      <c r="AJ14" s="8" t="str">
        <f t="shared" si="10"/>
        <v>Medio</v>
      </c>
      <c r="AK14" s="3" t="s">
        <v>1104</v>
      </c>
      <c r="AL14" s="20"/>
      <c r="AM14" s="20"/>
    </row>
    <row r="15" spans="1:39" ht="336" customHeight="1" x14ac:dyDescent="0.25">
      <c r="A15" s="2" t="s">
        <v>47</v>
      </c>
      <c r="B15" s="2" t="s">
        <v>48</v>
      </c>
      <c r="C15" s="2" t="s">
        <v>49</v>
      </c>
      <c r="D15" s="3" t="s">
        <v>734</v>
      </c>
      <c r="E15" s="10" t="s">
        <v>864</v>
      </c>
      <c r="F15" s="10" t="s">
        <v>59</v>
      </c>
      <c r="G15" s="10" t="s">
        <v>67</v>
      </c>
      <c r="H15" s="21" t="s">
        <v>888</v>
      </c>
      <c r="I15" s="12" t="s">
        <v>517</v>
      </c>
      <c r="J15" s="3" t="s">
        <v>875</v>
      </c>
      <c r="K15" s="10" t="s">
        <v>54</v>
      </c>
      <c r="L15" s="13">
        <v>3</v>
      </c>
      <c r="M15" s="22" t="str">
        <f t="shared" si="0"/>
        <v>Grave</v>
      </c>
      <c r="N15" s="5" t="s">
        <v>64</v>
      </c>
      <c r="O15" s="23">
        <v>3</v>
      </c>
      <c r="P15" s="14" t="str">
        <f t="shared" si="1"/>
        <v>Molto probabile</v>
      </c>
      <c r="Q15" s="10" t="s">
        <v>624</v>
      </c>
      <c r="R15" s="15">
        <f t="shared" si="2"/>
        <v>9</v>
      </c>
      <c r="S15" s="8" t="str">
        <f t="shared" si="3"/>
        <v>Alto</v>
      </c>
      <c r="T15" s="4" t="s">
        <v>56</v>
      </c>
      <c r="U15" s="4" t="s">
        <v>55</v>
      </c>
      <c r="V15" s="4" t="s">
        <v>55</v>
      </c>
      <c r="W15" s="4" t="s">
        <v>55</v>
      </c>
      <c r="X15" s="4" t="s">
        <v>55</v>
      </c>
      <c r="Y15" s="4" t="s">
        <v>55</v>
      </c>
      <c r="Z15" s="4" t="s">
        <v>55</v>
      </c>
      <c r="AA15" s="4" t="s">
        <v>55</v>
      </c>
      <c r="AB15" s="4" t="s">
        <v>55</v>
      </c>
      <c r="AC15" s="4" t="s">
        <v>55</v>
      </c>
      <c r="AD15" s="16">
        <f t="shared" si="4"/>
        <v>0.9</v>
      </c>
      <c r="AE15" s="17">
        <f t="shared" si="5"/>
        <v>0.4</v>
      </c>
      <c r="AF15" s="2" t="str">
        <f t="shared" si="6"/>
        <v>Efficace</v>
      </c>
      <c r="AG15" s="15">
        <f t="shared" si="7"/>
        <v>1.2000000000000002</v>
      </c>
      <c r="AH15" s="8" t="str">
        <f t="shared" si="8"/>
        <v>Probabile</v>
      </c>
      <c r="AI15" s="15">
        <f t="shared" si="9"/>
        <v>3.6000000000000005</v>
      </c>
      <c r="AJ15" s="8" t="str">
        <f t="shared" si="10"/>
        <v>Medio</v>
      </c>
      <c r="AK15" s="3" t="s">
        <v>1105</v>
      </c>
      <c r="AL15" s="20"/>
      <c r="AM15" s="20"/>
    </row>
    <row r="16" spans="1:39" ht="324" customHeight="1" x14ac:dyDescent="0.25">
      <c r="A16" s="2" t="s">
        <v>47</v>
      </c>
      <c r="B16" s="2" t="s">
        <v>48</v>
      </c>
      <c r="C16" s="2" t="s">
        <v>49</v>
      </c>
      <c r="D16" s="3" t="s">
        <v>734</v>
      </c>
      <c r="E16" s="10" t="s">
        <v>864</v>
      </c>
      <c r="F16" s="10" t="s">
        <v>59</v>
      </c>
      <c r="G16" s="10" t="s">
        <v>68</v>
      </c>
      <c r="H16" s="11" t="s">
        <v>889</v>
      </c>
      <c r="I16" s="12" t="s">
        <v>517</v>
      </c>
      <c r="J16" s="3" t="s">
        <v>875</v>
      </c>
      <c r="K16" s="10" t="s">
        <v>54</v>
      </c>
      <c r="L16" s="13">
        <v>3</v>
      </c>
      <c r="M16" s="14" t="str">
        <f t="shared" ref="M16:M20" si="12">IF(L16="","COMPILARE MANUALMENTE LA SEZIONE LIVELLO IMPATTO - Misura Quantitativa",IF(L16=1,"Basso",IF(L16=2,"Medio",IF(L16=3,"Grave"))))</f>
        <v>Grave</v>
      </c>
      <c r="N16" s="4" t="s">
        <v>64</v>
      </c>
      <c r="O16" s="13">
        <v>3</v>
      </c>
      <c r="P16" s="14" t="str">
        <f t="shared" si="1"/>
        <v>Molto probabile</v>
      </c>
      <c r="Q16" s="10" t="s">
        <v>624</v>
      </c>
      <c r="R16" s="15">
        <f t="shared" si="2"/>
        <v>9</v>
      </c>
      <c r="S16" s="8" t="str">
        <f t="shared" si="3"/>
        <v>Alto</v>
      </c>
      <c r="T16" s="4" t="s">
        <v>56</v>
      </c>
      <c r="U16" s="4" t="s">
        <v>55</v>
      </c>
      <c r="V16" s="4" t="s">
        <v>55</v>
      </c>
      <c r="W16" s="4" t="s">
        <v>55</v>
      </c>
      <c r="X16" s="4" t="s">
        <v>55</v>
      </c>
      <c r="Y16" s="4" t="s">
        <v>55</v>
      </c>
      <c r="Z16" s="4" t="s">
        <v>55</v>
      </c>
      <c r="AA16" s="4" t="s">
        <v>55</v>
      </c>
      <c r="AB16" s="4" t="s">
        <v>55</v>
      </c>
      <c r="AC16" s="4" t="s">
        <v>55</v>
      </c>
      <c r="AD16" s="16">
        <f t="shared" si="4"/>
        <v>0.9</v>
      </c>
      <c r="AE16" s="17">
        <f t="shared" si="5"/>
        <v>0.4</v>
      </c>
      <c r="AF16" s="2" t="str">
        <f t="shared" si="6"/>
        <v>Efficace</v>
      </c>
      <c r="AG16" s="15">
        <f t="shared" si="7"/>
        <v>1.2000000000000002</v>
      </c>
      <c r="AH16" s="8" t="str">
        <f t="shared" ref="AH16:AH20" si="13">IF(AG16&lt;0.6,"Poco probabile",IF(AG16&gt;=0.6,"Probabile",IF(AG16&gt;=1.2,"Molto probabile")))</f>
        <v>Probabile</v>
      </c>
      <c r="AI16" s="15">
        <f t="shared" si="9"/>
        <v>3.6000000000000005</v>
      </c>
      <c r="AJ16" s="8" t="str">
        <f t="shared" ref="AJ16:AJ20" si="14">IF(AI16&lt;=3,"Basso",IF(AI16&gt;=6,"Alto","Medio"))</f>
        <v>Medio</v>
      </c>
      <c r="AK16" s="3" t="s">
        <v>890</v>
      </c>
      <c r="AL16" s="20"/>
      <c r="AM16" s="20"/>
    </row>
    <row r="17" spans="1:39" ht="336.45" customHeight="1" x14ac:dyDescent="0.25">
      <c r="A17" s="2" t="s">
        <v>47</v>
      </c>
      <c r="B17" s="2" t="s">
        <v>48</v>
      </c>
      <c r="C17" s="2" t="s">
        <v>49</v>
      </c>
      <c r="D17" s="3" t="s">
        <v>735</v>
      </c>
      <c r="E17" s="10" t="s">
        <v>864</v>
      </c>
      <c r="F17" s="8" t="s">
        <v>59</v>
      </c>
      <c r="G17" s="8" t="s">
        <v>69</v>
      </c>
      <c r="H17" s="24" t="s">
        <v>72</v>
      </c>
      <c r="I17" s="12" t="s">
        <v>517</v>
      </c>
      <c r="J17" s="3" t="s">
        <v>875</v>
      </c>
      <c r="K17" s="25" t="s">
        <v>70</v>
      </c>
      <c r="L17" s="13">
        <v>3</v>
      </c>
      <c r="M17" s="14" t="str">
        <f t="shared" si="12"/>
        <v>Grave</v>
      </c>
      <c r="N17" s="4" t="s">
        <v>64</v>
      </c>
      <c r="O17" s="13">
        <v>2</v>
      </c>
      <c r="P17" s="26" t="str">
        <f t="shared" si="1"/>
        <v>Probabile</v>
      </c>
      <c r="Q17" s="10" t="s">
        <v>626</v>
      </c>
      <c r="R17" s="15">
        <f t="shared" si="2"/>
        <v>6</v>
      </c>
      <c r="S17" s="8" t="str">
        <f t="shared" si="3"/>
        <v>Alto</v>
      </c>
      <c r="T17" s="2" t="s">
        <v>56</v>
      </c>
      <c r="U17" s="2" t="s">
        <v>55</v>
      </c>
      <c r="V17" s="2" t="s">
        <v>56</v>
      </c>
      <c r="W17" s="2" t="s">
        <v>55</v>
      </c>
      <c r="X17" s="2" t="s">
        <v>55</v>
      </c>
      <c r="Y17" s="2" t="s">
        <v>55</v>
      </c>
      <c r="Z17" s="2" t="s">
        <v>55</v>
      </c>
      <c r="AA17" s="2" t="s">
        <v>55</v>
      </c>
      <c r="AB17" s="2" t="s">
        <v>55</v>
      </c>
      <c r="AC17" s="2" t="s">
        <v>55</v>
      </c>
      <c r="AD17" s="16">
        <f t="shared" si="4"/>
        <v>0.8</v>
      </c>
      <c r="AE17" s="17">
        <f t="shared" si="5"/>
        <v>0.4</v>
      </c>
      <c r="AF17" s="2" t="str">
        <f t="shared" si="6"/>
        <v>Efficace</v>
      </c>
      <c r="AG17" s="15">
        <f t="shared" si="7"/>
        <v>0.8</v>
      </c>
      <c r="AH17" s="8" t="str">
        <f t="shared" si="13"/>
        <v>Probabile</v>
      </c>
      <c r="AI17" s="15">
        <f t="shared" si="9"/>
        <v>2.4000000000000004</v>
      </c>
      <c r="AJ17" s="8" t="str">
        <f t="shared" si="14"/>
        <v>Basso</v>
      </c>
      <c r="AK17" s="25" t="s">
        <v>891</v>
      </c>
      <c r="AL17" s="20"/>
      <c r="AM17" s="20"/>
    </row>
    <row r="18" spans="1:39" ht="336.45" customHeight="1" x14ac:dyDescent="0.25">
      <c r="A18" s="2" t="s">
        <v>47</v>
      </c>
      <c r="B18" s="2" t="s">
        <v>48</v>
      </c>
      <c r="C18" s="2" t="s">
        <v>49</v>
      </c>
      <c r="D18" s="3" t="s">
        <v>735</v>
      </c>
      <c r="E18" s="10" t="s">
        <v>864</v>
      </c>
      <c r="F18" s="8" t="s">
        <v>59</v>
      </c>
      <c r="G18" s="8" t="s">
        <v>73</v>
      </c>
      <c r="H18" s="24" t="s">
        <v>74</v>
      </c>
      <c r="I18" s="27" t="s">
        <v>517</v>
      </c>
      <c r="J18" s="3" t="s">
        <v>875</v>
      </c>
      <c r="K18" s="8" t="s">
        <v>54</v>
      </c>
      <c r="L18" s="13">
        <v>3</v>
      </c>
      <c r="M18" s="22" t="str">
        <f t="shared" si="12"/>
        <v>Grave</v>
      </c>
      <c r="N18" s="4" t="s">
        <v>64</v>
      </c>
      <c r="O18" s="23">
        <v>2</v>
      </c>
      <c r="P18" s="26" t="str">
        <f t="shared" si="1"/>
        <v>Probabile</v>
      </c>
      <c r="Q18" s="10" t="s">
        <v>626</v>
      </c>
      <c r="R18" s="15">
        <f t="shared" si="2"/>
        <v>6</v>
      </c>
      <c r="S18" s="8" t="str">
        <f t="shared" si="3"/>
        <v>Alto</v>
      </c>
      <c r="T18" s="2" t="s">
        <v>56</v>
      </c>
      <c r="U18" s="2" t="s">
        <v>55</v>
      </c>
      <c r="V18" s="2" t="s">
        <v>55</v>
      </c>
      <c r="W18" s="2" t="s">
        <v>55</v>
      </c>
      <c r="X18" s="2" t="s">
        <v>55</v>
      </c>
      <c r="Y18" s="2" t="s">
        <v>55</v>
      </c>
      <c r="Z18" s="2" t="s">
        <v>55</v>
      </c>
      <c r="AA18" s="2" t="s">
        <v>55</v>
      </c>
      <c r="AB18" s="2" t="s">
        <v>55</v>
      </c>
      <c r="AC18" s="2" t="s">
        <v>55</v>
      </c>
      <c r="AD18" s="16">
        <f t="shared" si="4"/>
        <v>0.9</v>
      </c>
      <c r="AE18" s="17">
        <f t="shared" si="5"/>
        <v>0.4</v>
      </c>
      <c r="AF18" s="2" t="str">
        <f t="shared" si="6"/>
        <v>Efficace</v>
      </c>
      <c r="AG18" s="15">
        <f t="shared" si="7"/>
        <v>0.8</v>
      </c>
      <c r="AH18" s="8" t="str">
        <f t="shared" si="13"/>
        <v>Probabile</v>
      </c>
      <c r="AI18" s="15">
        <f t="shared" si="9"/>
        <v>2.4000000000000004</v>
      </c>
      <c r="AJ18" s="8" t="str">
        <f t="shared" si="14"/>
        <v>Basso</v>
      </c>
      <c r="AK18" s="3" t="s">
        <v>892</v>
      </c>
      <c r="AL18" s="20"/>
      <c r="AM18" s="20"/>
    </row>
    <row r="19" spans="1:39" ht="308.39999999999998" customHeight="1" x14ac:dyDescent="0.25">
      <c r="A19" s="2" t="s">
        <v>47</v>
      </c>
      <c r="B19" s="2" t="s">
        <v>48</v>
      </c>
      <c r="C19" s="2" t="s">
        <v>49</v>
      </c>
      <c r="D19" s="3" t="s">
        <v>735</v>
      </c>
      <c r="E19" s="10" t="s">
        <v>864</v>
      </c>
      <c r="F19" s="8" t="s">
        <v>59</v>
      </c>
      <c r="G19" s="8" t="s">
        <v>75</v>
      </c>
      <c r="H19" s="24" t="s">
        <v>76</v>
      </c>
      <c r="I19" s="27" t="s">
        <v>517</v>
      </c>
      <c r="J19" s="3" t="s">
        <v>875</v>
      </c>
      <c r="K19" s="8" t="s">
        <v>54</v>
      </c>
      <c r="L19" s="13">
        <v>2</v>
      </c>
      <c r="M19" s="14" t="str">
        <f t="shared" si="12"/>
        <v>Medio</v>
      </c>
      <c r="N19" s="4" t="s">
        <v>58</v>
      </c>
      <c r="O19" s="13">
        <v>3</v>
      </c>
      <c r="P19" s="26" t="str">
        <f t="shared" ref="P19:P20" si="15">IF(O19="","COMPILARE MANUALMENTE LA SEZIONE LIVELLO IMPATTO - Misura Quantitativa",IF(O19=1,"Poco probabile",IF(O19=2,"Probabile",IF(O19=3,"Molto probabile"))))</f>
        <v>Molto probabile</v>
      </c>
      <c r="Q19" s="10" t="s">
        <v>627</v>
      </c>
      <c r="R19" s="15">
        <f t="shared" si="2"/>
        <v>6</v>
      </c>
      <c r="S19" s="8" t="str">
        <f t="shared" ref="S19:S26" si="16">IF(R19&lt;3,"Basso",IF(R19&lt;6,"Medio",IF(R19&gt;=6,"Alto")))</f>
        <v>Alto</v>
      </c>
      <c r="T19" s="2" t="s">
        <v>56</v>
      </c>
      <c r="U19" s="2" t="s">
        <v>55</v>
      </c>
      <c r="V19" s="2" t="s">
        <v>55</v>
      </c>
      <c r="W19" s="2" t="s">
        <v>55</v>
      </c>
      <c r="X19" s="2" t="s">
        <v>55</v>
      </c>
      <c r="Y19" s="2" t="s">
        <v>55</v>
      </c>
      <c r="Z19" s="2" t="s">
        <v>55</v>
      </c>
      <c r="AA19" s="2" t="s">
        <v>55</v>
      </c>
      <c r="AB19" s="2" t="s">
        <v>55</v>
      </c>
      <c r="AC19" s="2" t="s">
        <v>55</v>
      </c>
      <c r="AD19" s="16">
        <f t="shared" si="4"/>
        <v>0.9</v>
      </c>
      <c r="AE19" s="17">
        <f t="shared" ref="AE19:AE26" si="17">IF(AD19&gt;90%,0.2,IF(AND(AD19&lt;=90%,AD19&gt;50%),0.4,IF(AND(AD19&lt;=50%,AD19&gt;10%),0.8,IF(AD19&lt;=10%,1))))</f>
        <v>0.4</v>
      </c>
      <c r="AF19" s="2" t="str">
        <f t="shared" ref="AF19:AF26" si="18">IF(AE19=0.2,"Adeguato",IF(AE19=0.4,"Efficace",IF(AE19=0.8,"Carente","Inadeguato")))</f>
        <v>Efficace</v>
      </c>
      <c r="AG19" s="15">
        <f t="shared" si="7"/>
        <v>1.2000000000000002</v>
      </c>
      <c r="AH19" s="8" t="str">
        <f t="shared" si="13"/>
        <v>Probabile</v>
      </c>
      <c r="AI19" s="15">
        <f t="shared" si="9"/>
        <v>2.4000000000000004</v>
      </c>
      <c r="AJ19" s="8" t="str">
        <f t="shared" si="14"/>
        <v>Basso</v>
      </c>
      <c r="AK19" s="12" t="s">
        <v>893</v>
      </c>
      <c r="AL19" s="20"/>
      <c r="AM19" s="20"/>
    </row>
    <row r="20" spans="1:39" ht="366" customHeight="1" x14ac:dyDescent="0.25">
      <c r="A20" s="2" t="s">
        <v>47</v>
      </c>
      <c r="B20" s="2" t="s">
        <v>48</v>
      </c>
      <c r="C20" s="2" t="s">
        <v>49</v>
      </c>
      <c r="D20" s="3" t="s">
        <v>734</v>
      </c>
      <c r="E20" s="10" t="s">
        <v>77</v>
      </c>
      <c r="F20" s="10" t="s">
        <v>78</v>
      </c>
      <c r="G20" s="10" t="s">
        <v>79</v>
      </c>
      <c r="H20" s="28" t="s">
        <v>80</v>
      </c>
      <c r="I20" s="19" t="s">
        <v>81</v>
      </c>
      <c r="J20" s="19" t="s">
        <v>82</v>
      </c>
      <c r="K20" s="10" t="s">
        <v>54</v>
      </c>
      <c r="L20" s="13">
        <v>3</v>
      </c>
      <c r="M20" s="22" t="str">
        <f t="shared" si="12"/>
        <v>Grave</v>
      </c>
      <c r="N20" s="5" t="s">
        <v>64</v>
      </c>
      <c r="O20" s="23">
        <v>3</v>
      </c>
      <c r="P20" s="14" t="str">
        <f t="shared" si="15"/>
        <v>Molto probabile</v>
      </c>
      <c r="Q20" s="10" t="s">
        <v>83</v>
      </c>
      <c r="R20" s="15">
        <f t="shared" si="2"/>
        <v>9</v>
      </c>
      <c r="S20" s="8" t="str">
        <f t="shared" si="16"/>
        <v>Alto</v>
      </c>
      <c r="T20" s="4" t="s">
        <v>56</v>
      </c>
      <c r="U20" s="4" t="s">
        <v>55</v>
      </c>
      <c r="V20" s="4" t="s">
        <v>55</v>
      </c>
      <c r="W20" s="4" t="s">
        <v>55</v>
      </c>
      <c r="X20" s="4" t="s">
        <v>55</v>
      </c>
      <c r="Y20" s="4" t="s">
        <v>55</v>
      </c>
      <c r="Z20" s="4" t="s">
        <v>55</v>
      </c>
      <c r="AA20" s="4" t="s">
        <v>55</v>
      </c>
      <c r="AB20" s="4" t="s">
        <v>55</v>
      </c>
      <c r="AC20" s="4" t="s">
        <v>55</v>
      </c>
      <c r="AD20" s="16">
        <f t="shared" si="4"/>
        <v>0.9</v>
      </c>
      <c r="AE20" s="17">
        <f t="shared" si="17"/>
        <v>0.4</v>
      </c>
      <c r="AF20" s="2" t="str">
        <f t="shared" si="18"/>
        <v>Efficace</v>
      </c>
      <c r="AG20" s="15">
        <f t="shared" si="7"/>
        <v>1.2000000000000002</v>
      </c>
      <c r="AH20" s="8" t="str">
        <f t="shared" si="13"/>
        <v>Probabile</v>
      </c>
      <c r="AI20" s="15">
        <f t="shared" si="9"/>
        <v>3.6000000000000005</v>
      </c>
      <c r="AJ20" s="8" t="str">
        <f t="shared" si="14"/>
        <v>Medio</v>
      </c>
      <c r="AK20" s="12" t="s">
        <v>894</v>
      </c>
      <c r="AL20" s="29"/>
      <c r="AM20" s="29"/>
    </row>
    <row r="21" spans="1:39" ht="234.6" x14ac:dyDescent="0.25">
      <c r="A21" s="2" t="s">
        <v>47</v>
      </c>
      <c r="B21" s="2" t="s">
        <v>48</v>
      </c>
      <c r="C21" s="2" t="s">
        <v>49</v>
      </c>
      <c r="D21" s="3" t="s">
        <v>734</v>
      </c>
      <c r="E21" s="10" t="s">
        <v>864</v>
      </c>
      <c r="F21" s="10" t="s">
        <v>59</v>
      </c>
      <c r="G21" s="10" t="s">
        <v>84</v>
      </c>
      <c r="H21" s="28" t="s">
        <v>85</v>
      </c>
      <c r="I21" s="12" t="s">
        <v>517</v>
      </c>
      <c r="J21" s="3" t="s">
        <v>875</v>
      </c>
      <c r="K21" s="10" t="s">
        <v>54</v>
      </c>
      <c r="L21" s="13">
        <v>3</v>
      </c>
      <c r="M21" s="22" t="str">
        <f t="shared" ref="M21:M27" si="19">IF(L21="","COMPILARE MANUALMENTE LA SEZIONE LIVELLO IMPATTO - Misura Quantitativa",IF(L21=1,"Basso",IF(L21=2,"Medio",IF(L21=3,"Grave"))))</f>
        <v>Grave</v>
      </c>
      <c r="N21" s="4" t="s">
        <v>64</v>
      </c>
      <c r="O21" s="23">
        <v>3</v>
      </c>
      <c r="P21" s="14" t="str">
        <f t="shared" ref="P21:P27" si="20">IF(O21="","COMPILARE MANUALMENTE LA SEZIONE LIVELLO IMPATTO - Misura Quantitativa",IF(O21=1,"Poco probabile",IF(O21=2,"Probabile",IF(O21=3,"Molto probabile"))))</f>
        <v>Molto probabile</v>
      </c>
      <c r="Q21" s="10" t="s">
        <v>627</v>
      </c>
      <c r="R21" s="15">
        <f t="shared" si="2"/>
        <v>9</v>
      </c>
      <c r="S21" s="8" t="str">
        <f t="shared" si="16"/>
        <v>Alto</v>
      </c>
      <c r="T21" s="4" t="s">
        <v>56</v>
      </c>
      <c r="U21" s="4" t="s">
        <v>55</v>
      </c>
      <c r="V21" s="4" t="s">
        <v>55</v>
      </c>
      <c r="W21" s="4" t="s">
        <v>55</v>
      </c>
      <c r="X21" s="4" t="s">
        <v>55</v>
      </c>
      <c r="Y21" s="4" t="s">
        <v>55</v>
      </c>
      <c r="Z21" s="4" t="s">
        <v>55</v>
      </c>
      <c r="AA21" s="4" t="s">
        <v>55</v>
      </c>
      <c r="AB21" s="4" t="s">
        <v>55</v>
      </c>
      <c r="AC21" s="4" t="s">
        <v>55</v>
      </c>
      <c r="AD21" s="16">
        <f t="shared" si="4"/>
        <v>0.9</v>
      </c>
      <c r="AE21" s="17">
        <f t="shared" si="17"/>
        <v>0.4</v>
      </c>
      <c r="AF21" s="2" t="str">
        <f t="shared" si="18"/>
        <v>Efficace</v>
      </c>
      <c r="AG21" s="15">
        <f t="shared" si="7"/>
        <v>1.2000000000000002</v>
      </c>
      <c r="AH21" s="8" t="str">
        <f t="shared" ref="AH21:AH27" si="21">IF(AG21&lt;0.6,"Poco probabile",IF(AG21&gt;=0.6,"Probabile",IF(AG21&gt;=1.2,"Molto probabile")))</f>
        <v>Probabile</v>
      </c>
      <c r="AI21" s="15">
        <f t="shared" si="9"/>
        <v>3.6000000000000005</v>
      </c>
      <c r="AJ21" s="8" t="str">
        <f t="shared" ref="AJ21:AJ27" si="22">IF(AI21&lt;=3,"Basso",IF(AI21&gt;=6,"Alto","Medio"))</f>
        <v>Medio</v>
      </c>
      <c r="AK21" s="3" t="s">
        <v>895</v>
      </c>
      <c r="AL21" s="20"/>
      <c r="AM21" s="20"/>
    </row>
    <row r="22" spans="1:39" ht="247.8" customHeight="1" x14ac:dyDescent="0.25">
      <c r="A22" s="2" t="s">
        <v>47</v>
      </c>
      <c r="B22" s="2" t="s">
        <v>48</v>
      </c>
      <c r="C22" s="2" t="s">
        <v>49</v>
      </c>
      <c r="D22" s="3" t="s">
        <v>736</v>
      </c>
      <c r="E22" s="10" t="s">
        <v>797</v>
      </c>
      <c r="F22" s="10" t="s">
        <v>86</v>
      </c>
      <c r="G22" s="10" t="s">
        <v>87</v>
      </c>
      <c r="H22" s="28" t="s">
        <v>88</v>
      </c>
      <c r="I22" s="12" t="s">
        <v>517</v>
      </c>
      <c r="J22" s="3" t="s">
        <v>875</v>
      </c>
      <c r="K22" s="10" t="s">
        <v>54</v>
      </c>
      <c r="L22" s="13">
        <v>2</v>
      </c>
      <c r="M22" s="22" t="str">
        <f t="shared" si="19"/>
        <v>Medio</v>
      </c>
      <c r="N22" s="5" t="s">
        <v>58</v>
      </c>
      <c r="O22" s="23">
        <v>1</v>
      </c>
      <c r="P22" s="14" t="str">
        <f t="shared" si="20"/>
        <v>Poco probabile</v>
      </c>
      <c r="Q22" s="10" t="s">
        <v>89</v>
      </c>
      <c r="R22" s="15">
        <f t="shared" si="2"/>
        <v>2</v>
      </c>
      <c r="S22" s="8" t="str">
        <f t="shared" si="16"/>
        <v>Basso</v>
      </c>
      <c r="T22" s="4" t="s">
        <v>55</v>
      </c>
      <c r="U22" s="4" t="s">
        <v>55</v>
      </c>
      <c r="V22" s="4" t="s">
        <v>55</v>
      </c>
      <c r="W22" s="4" t="s">
        <v>55</v>
      </c>
      <c r="X22" s="4" t="s">
        <v>55</v>
      </c>
      <c r="Y22" s="4" t="s">
        <v>55</v>
      </c>
      <c r="Z22" s="4" t="s">
        <v>55</v>
      </c>
      <c r="AA22" s="4" t="s">
        <v>55</v>
      </c>
      <c r="AB22" s="4" t="s">
        <v>55</v>
      </c>
      <c r="AC22" s="4" t="s">
        <v>55</v>
      </c>
      <c r="AD22" s="16">
        <f t="shared" si="4"/>
        <v>1</v>
      </c>
      <c r="AE22" s="17">
        <f t="shared" si="17"/>
        <v>0.2</v>
      </c>
      <c r="AF22" s="2" t="str">
        <f t="shared" si="18"/>
        <v>Adeguato</v>
      </c>
      <c r="AG22" s="15">
        <f t="shared" si="7"/>
        <v>0.2</v>
      </c>
      <c r="AH22" s="8" t="str">
        <f t="shared" si="21"/>
        <v>Poco probabile</v>
      </c>
      <c r="AI22" s="15">
        <f t="shared" si="9"/>
        <v>0.4</v>
      </c>
      <c r="AJ22" s="8" t="str">
        <f t="shared" si="22"/>
        <v>Basso</v>
      </c>
      <c r="AK22" s="3" t="s">
        <v>896</v>
      </c>
      <c r="AL22" s="20"/>
      <c r="AM22" s="20"/>
    </row>
    <row r="23" spans="1:39" ht="309.60000000000002" customHeight="1" x14ac:dyDescent="0.25">
      <c r="A23" s="2" t="s">
        <v>47</v>
      </c>
      <c r="B23" s="2" t="s">
        <v>48</v>
      </c>
      <c r="C23" s="2" t="s">
        <v>49</v>
      </c>
      <c r="D23" s="3" t="s">
        <v>734</v>
      </c>
      <c r="E23" s="10" t="s">
        <v>864</v>
      </c>
      <c r="F23" s="10" t="s">
        <v>59</v>
      </c>
      <c r="G23" s="10" t="s">
        <v>90</v>
      </c>
      <c r="H23" s="28" t="s">
        <v>91</v>
      </c>
      <c r="I23" s="12" t="s">
        <v>517</v>
      </c>
      <c r="J23" s="3" t="s">
        <v>875</v>
      </c>
      <c r="K23" s="10" t="s">
        <v>54</v>
      </c>
      <c r="L23" s="13">
        <v>3</v>
      </c>
      <c r="M23" s="14" t="str">
        <f t="shared" si="19"/>
        <v>Grave</v>
      </c>
      <c r="N23" s="4" t="s">
        <v>64</v>
      </c>
      <c r="O23" s="13">
        <v>3</v>
      </c>
      <c r="P23" s="14" t="str">
        <f t="shared" si="20"/>
        <v>Molto probabile</v>
      </c>
      <c r="Q23" s="10" t="s">
        <v>624</v>
      </c>
      <c r="R23" s="15">
        <f t="shared" si="2"/>
        <v>9</v>
      </c>
      <c r="S23" s="8" t="str">
        <f t="shared" si="16"/>
        <v>Alto</v>
      </c>
      <c r="T23" s="4" t="s">
        <v>56</v>
      </c>
      <c r="U23" s="4" t="s">
        <v>55</v>
      </c>
      <c r="V23" s="4" t="s">
        <v>55</v>
      </c>
      <c r="W23" s="4" t="s">
        <v>55</v>
      </c>
      <c r="X23" s="4" t="s">
        <v>55</v>
      </c>
      <c r="Y23" s="4" t="s">
        <v>55</v>
      </c>
      <c r="Z23" s="4" t="s">
        <v>55</v>
      </c>
      <c r="AA23" s="4" t="s">
        <v>55</v>
      </c>
      <c r="AB23" s="4" t="s">
        <v>55</v>
      </c>
      <c r="AC23" s="4" t="s">
        <v>55</v>
      </c>
      <c r="AD23" s="16">
        <f t="shared" si="4"/>
        <v>0.9</v>
      </c>
      <c r="AE23" s="17">
        <f t="shared" si="17"/>
        <v>0.4</v>
      </c>
      <c r="AF23" s="2" t="str">
        <f t="shared" si="18"/>
        <v>Efficace</v>
      </c>
      <c r="AG23" s="15">
        <f t="shared" si="7"/>
        <v>1.2000000000000002</v>
      </c>
      <c r="AH23" s="8" t="str">
        <f t="shared" si="21"/>
        <v>Probabile</v>
      </c>
      <c r="AI23" s="15">
        <f t="shared" si="9"/>
        <v>3.6000000000000005</v>
      </c>
      <c r="AJ23" s="8" t="str">
        <f t="shared" si="22"/>
        <v>Medio</v>
      </c>
      <c r="AK23" s="3" t="s">
        <v>897</v>
      </c>
      <c r="AL23" s="20"/>
      <c r="AM23" s="20"/>
    </row>
    <row r="24" spans="1:39" ht="250.2" customHeight="1" x14ac:dyDescent="0.25">
      <c r="A24" s="2" t="s">
        <v>47</v>
      </c>
      <c r="B24" s="2" t="s">
        <v>48</v>
      </c>
      <c r="C24" s="2" t="s">
        <v>49</v>
      </c>
      <c r="D24" s="3" t="s">
        <v>734</v>
      </c>
      <c r="E24" s="10" t="s">
        <v>798</v>
      </c>
      <c r="F24" s="10" t="s">
        <v>86</v>
      </c>
      <c r="G24" s="10" t="s">
        <v>92</v>
      </c>
      <c r="H24" s="28" t="s">
        <v>93</v>
      </c>
      <c r="I24" s="12" t="s">
        <v>517</v>
      </c>
      <c r="J24" s="3" t="s">
        <v>875</v>
      </c>
      <c r="K24" s="10" t="s">
        <v>54</v>
      </c>
      <c r="L24" s="13">
        <v>2</v>
      </c>
      <c r="M24" s="22" t="str">
        <f t="shared" si="19"/>
        <v>Medio</v>
      </c>
      <c r="N24" s="4" t="s">
        <v>58</v>
      </c>
      <c r="O24" s="23">
        <v>3</v>
      </c>
      <c r="P24" s="14" t="str">
        <f t="shared" si="20"/>
        <v>Molto probabile</v>
      </c>
      <c r="Q24" s="10" t="s">
        <v>94</v>
      </c>
      <c r="R24" s="15">
        <f t="shared" si="2"/>
        <v>6</v>
      </c>
      <c r="S24" s="8" t="str">
        <f t="shared" si="16"/>
        <v>Alto</v>
      </c>
      <c r="T24" s="4" t="s">
        <v>56</v>
      </c>
      <c r="U24" s="4" t="s">
        <v>55</v>
      </c>
      <c r="V24" s="4" t="s">
        <v>55</v>
      </c>
      <c r="W24" s="4" t="s">
        <v>55</v>
      </c>
      <c r="X24" s="4" t="s">
        <v>55</v>
      </c>
      <c r="Y24" s="4" t="s">
        <v>55</v>
      </c>
      <c r="Z24" s="4" t="s">
        <v>55</v>
      </c>
      <c r="AA24" s="4" t="s">
        <v>55</v>
      </c>
      <c r="AB24" s="4" t="s">
        <v>55</v>
      </c>
      <c r="AC24" s="4" t="s">
        <v>55</v>
      </c>
      <c r="AD24" s="16">
        <f t="shared" si="4"/>
        <v>0.9</v>
      </c>
      <c r="AE24" s="17">
        <f t="shared" si="17"/>
        <v>0.4</v>
      </c>
      <c r="AF24" s="2" t="str">
        <f t="shared" si="18"/>
        <v>Efficace</v>
      </c>
      <c r="AG24" s="15">
        <f t="shared" si="7"/>
        <v>1.2000000000000002</v>
      </c>
      <c r="AH24" s="8" t="str">
        <f t="shared" si="21"/>
        <v>Probabile</v>
      </c>
      <c r="AI24" s="15">
        <f t="shared" si="9"/>
        <v>2.4000000000000004</v>
      </c>
      <c r="AJ24" s="8" t="str">
        <f t="shared" si="22"/>
        <v>Basso</v>
      </c>
      <c r="AK24" s="3" t="s">
        <v>898</v>
      </c>
      <c r="AL24" s="20"/>
      <c r="AM24" s="20"/>
    </row>
    <row r="25" spans="1:39" ht="234.6" x14ac:dyDescent="0.25">
      <c r="A25" s="4" t="s">
        <v>47</v>
      </c>
      <c r="B25" s="4" t="s">
        <v>48</v>
      </c>
      <c r="C25" s="4" t="s">
        <v>49</v>
      </c>
      <c r="D25" s="3" t="s">
        <v>734</v>
      </c>
      <c r="E25" s="10" t="s">
        <v>864</v>
      </c>
      <c r="F25" s="10" t="s">
        <v>59</v>
      </c>
      <c r="G25" s="10" t="s">
        <v>95</v>
      </c>
      <c r="H25" s="28" t="s">
        <v>96</v>
      </c>
      <c r="I25" s="30" t="s">
        <v>517</v>
      </c>
      <c r="J25" s="3" t="s">
        <v>875</v>
      </c>
      <c r="K25" s="31" t="s">
        <v>54</v>
      </c>
      <c r="L25" s="13">
        <v>2</v>
      </c>
      <c r="M25" s="22" t="str">
        <f t="shared" si="19"/>
        <v>Medio</v>
      </c>
      <c r="N25" s="4" t="s">
        <v>58</v>
      </c>
      <c r="O25" s="23">
        <v>3</v>
      </c>
      <c r="P25" s="14" t="str">
        <f t="shared" si="20"/>
        <v>Molto probabile</v>
      </c>
      <c r="Q25" s="10" t="s">
        <v>628</v>
      </c>
      <c r="R25" s="15">
        <f t="shared" si="2"/>
        <v>6</v>
      </c>
      <c r="S25" s="10" t="str">
        <f t="shared" si="16"/>
        <v>Alto</v>
      </c>
      <c r="T25" s="4" t="s">
        <v>56</v>
      </c>
      <c r="U25" s="4" t="s">
        <v>55</v>
      </c>
      <c r="V25" s="4" t="s">
        <v>55</v>
      </c>
      <c r="W25" s="4" t="s">
        <v>55</v>
      </c>
      <c r="X25" s="4" t="s">
        <v>55</v>
      </c>
      <c r="Y25" s="4" t="s">
        <v>55</v>
      </c>
      <c r="Z25" s="4" t="s">
        <v>55</v>
      </c>
      <c r="AA25" s="4" t="s">
        <v>55</v>
      </c>
      <c r="AB25" s="4" t="s">
        <v>55</v>
      </c>
      <c r="AC25" s="4" t="s">
        <v>55</v>
      </c>
      <c r="AD25" s="32">
        <f t="shared" si="4"/>
        <v>0.9</v>
      </c>
      <c r="AE25" s="17">
        <f t="shared" si="17"/>
        <v>0.4</v>
      </c>
      <c r="AF25" s="4" t="str">
        <f t="shared" si="18"/>
        <v>Efficace</v>
      </c>
      <c r="AG25" s="15">
        <f t="shared" si="7"/>
        <v>1.2000000000000002</v>
      </c>
      <c r="AH25" s="10" t="str">
        <f t="shared" si="21"/>
        <v>Probabile</v>
      </c>
      <c r="AI25" s="15">
        <f t="shared" si="9"/>
        <v>2.4000000000000004</v>
      </c>
      <c r="AJ25" s="10" t="str">
        <f t="shared" si="22"/>
        <v>Basso</v>
      </c>
      <c r="AK25" s="19" t="s">
        <v>899</v>
      </c>
      <c r="AL25" s="20"/>
      <c r="AM25" s="20"/>
    </row>
    <row r="26" spans="1:39" ht="299.39999999999998" customHeight="1" x14ac:dyDescent="0.25">
      <c r="A26" s="2" t="s">
        <v>47</v>
      </c>
      <c r="B26" s="2" t="s">
        <v>48</v>
      </c>
      <c r="C26" s="2" t="s">
        <v>49</v>
      </c>
      <c r="D26" s="3" t="s">
        <v>734</v>
      </c>
      <c r="E26" s="10" t="s">
        <v>864</v>
      </c>
      <c r="F26" s="10" t="s">
        <v>59</v>
      </c>
      <c r="G26" s="10" t="s">
        <v>97</v>
      </c>
      <c r="H26" s="28" t="s">
        <v>98</v>
      </c>
      <c r="I26" s="12" t="s">
        <v>517</v>
      </c>
      <c r="J26" s="3" t="s">
        <v>875</v>
      </c>
      <c r="K26" s="8" t="s">
        <v>54</v>
      </c>
      <c r="L26" s="13">
        <v>3</v>
      </c>
      <c r="M26" s="22" t="str">
        <f t="shared" si="19"/>
        <v>Grave</v>
      </c>
      <c r="N26" s="4" t="s">
        <v>64</v>
      </c>
      <c r="O26" s="23">
        <v>3</v>
      </c>
      <c r="P26" s="14" t="str">
        <f t="shared" si="20"/>
        <v>Molto probabile</v>
      </c>
      <c r="Q26" s="10" t="s">
        <v>629</v>
      </c>
      <c r="R26" s="15">
        <f t="shared" si="2"/>
        <v>9</v>
      </c>
      <c r="S26" s="8" t="str">
        <f t="shared" si="16"/>
        <v>Alto</v>
      </c>
      <c r="T26" s="4" t="s">
        <v>56</v>
      </c>
      <c r="U26" s="4" t="s">
        <v>55</v>
      </c>
      <c r="V26" s="4" t="s">
        <v>55</v>
      </c>
      <c r="W26" s="4" t="s">
        <v>55</v>
      </c>
      <c r="X26" s="4" t="s">
        <v>55</v>
      </c>
      <c r="Y26" s="4" t="s">
        <v>55</v>
      </c>
      <c r="Z26" s="4" t="s">
        <v>55</v>
      </c>
      <c r="AA26" s="4" t="s">
        <v>55</v>
      </c>
      <c r="AB26" s="4" t="s">
        <v>55</v>
      </c>
      <c r="AC26" s="4" t="s">
        <v>55</v>
      </c>
      <c r="AD26" s="16">
        <f t="shared" si="4"/>
        <v>0.9</v>
      </c>
      <c r="AE26" s="17">
        <f t="shared" si="17"/>
        <v>0.4</v>
      </c>
      <c r="AF26" s="2" t="str">
        <f t="shared" si="18"/>
        <v>Efficace</v>
      </c>
      <c r="AG26" s="15">
        <f t="shared" si="7"/>
        <v>1.2000000000000002</v>
      </c>
      <c r="AH26" s="8" t="str">
        <f t="shared" si="21"/>
        <v>Probabile</v>
      </c>
      <c r="AI26" s="15">
        <f t="shared" si="9"/>
        <v>3.6000000000000005</v>
      </c>
      <c r="AJ26" s="8" t="str">
        <f t="shared" si="22"/>
        <v>Medio</v>
      </c>
      <c r="AK26" s="30" t="s">
        <v>900</v>
      </c>
      <c r="AL26" s="20"/>
      <c r="AM26" s="20"/>
    </row>
    <row r="27" spans="1:39" ht="312" customHeight="1" x14ac:dyDescent="0.25">
      <c r="A27" s="2" t="s">
        <v>47</v>
      </c>
      <c r="B27" s="2" t="s">
        <v>48</v>
      </c>
      <c r="C27" s="2" t="s">
        <v>49</v>
      </c>
      <c r="D27" s="3" t="s">
        <v>734</v>
      </c>
      <c r="E27" s="10" t="s">
        <v>864</v>
      </c>
      <c r="F27" s="10" t="s">
        <v>59</v>
      </c>
      <c r="G27" s="10" t="s">
        <v>99</v>
      </c>
      <c r="H27" s="28" t="s">
        <v>100</v>
      </c>
      <c r="I27" s="30" t="s">
        <v>517</v>
      </c>
      <c r="J27" s="3" t="s">
        <v>875</v>
      </c>
      <c r="K27" s="10" t="s">
        <v>54</v>
      </c>
      <c r="L27" s="13">
        <v>3</v>
      </c>
      <c r="M27" s="22" t="str">
        <f t="shared" si="19"/>
        <v>Grave</v>
      </c>
      <c r="N27" s="4" t="s">
        <v>64</v>
      </c>
      <c r="O27" s="23">
        <v>3</v>
      </c>
      <c r="P27" s="14" t="str">
        <f t="shared" si="20"/>
        <v>Molto probabile</v>
      </c>
      <c r="Q27" s="10" t="s">
        <v>630</v>
      </c>
      <c r="R27" s="15">
        <f t="shared" si="2"/>
        <v>9</v>
      </c>
      <c r="S27" s="8" t="str">
        <f t="shared" ref="S27" si="23">IF(R27&lt;3,"Basso",IF(R27&lt;6,"Medio",IF(R27&gt;=6,"Alto")))</f>
        <v>Alto</v>
      </c>
      <c r="T27" s="4" t="s">
        <v>56</v>
      </c>
      <c r="U27" s="4" t="s">
        <v>55</v>
      </c>
      <c r="V27" s="4" t="s">
        <v>55</v>
      </c>
      <c r="W27" s="4" t="s">
        <v>55</v>
      </c>
      <c r="X27" s="4" t="s">
        <v>55</v>
      </c>
      <c r="Y27" s="4" t="s">
        <v>55</v>
      </c>
      <c r="Z27" s="33" t="s">
        <v>55</v>
      </c>
      <c r="AA27" s="4" t="s">
        <v>55</v>
      </c>
      <c r="AB27" s="4" t="s">
        <v>55</v>
      </c>
      <c r="AC27" s="4" t="s">
        <v>55</v>
      </c>
      <c r="AD27" s="16">
        <f t="shared" si="4"/>
        <v>0.9</v>
      </c>
      <c r="AE27" s="17">
        <f t="shared" ref="AE27" si="24">IF(AD27&gt;90%,0.2,IF(AND(AD27&lt;=90%,AD27&gt;50%),0.4,IF(AND(AD27&lt;=50%,AD27&gt;10%),0.8,IF(AD27&lt;=10%,1))))</f>
        <v>0.4</v>
      </c>
      <c r="AF27" s="2" t="str">
        <f t="shared" ref="AF27" si="25">IF(AE27=0.2,"Adeguato",IF(AE27=0.4,"Efficace",IF(AE27=0.8,"Carente","Inadeguato")))</f>
        <v>Efficace</v>
      </c>
      <c r="AG27" s="15">
        <f t="shared" si="7"/>
        <v>1.2000000000000002</v>
      </c>
      <c r="AH27" s="8" t="str">
        <f t="shared" si="21"/>
        <v>Probabile</v>
      </c>
      <c r="AI27" s="15">
        <f t="shared" si="9"/>
        <v>3.6000000000000005</v>
      </c>
      <c r="AJ27" s="8" t="str">
        <f t="shared" si="22"/>
        <v>Medio</v>
      </c>
      <c r="AK27" s="19" t="s">
        <v>901</v>
      </c>
      <c r="AL27" s="20"/>
      <c r="AM27" s="20"/>
    </row>
    <row r="28" spans="1:39" ht="248.4" x14ac:dyDescent="0.25">
      <c r="A28" s="2" t="s">
        <v>47</v>
      </c>
      <c r="B28" s="2" t="s">
        <v>48</v>
      </c>
      <c r="C28" s="2" t="s">
        <v>49</v>
      </c>
      <c r="D28" s="3" t="s">
        <v>734</v>
      </c>
      <c r="E28" s="10" t="s">
        <v>798</v>
      </c>
      <c r="F28" s="10" t="s">
        <v>86</v>
      </c>
      <c r="G28" s="10" t="s">
        <v>101</v>
      </c>
      <c r="H28" s="27" t="s">
        <v>102</v>
      </c>
      <c r="I28" s="12" t="s">
        <v>517</v>
      </c>
      <c r="J28" s="3" t="s">
        <v>875</v>
      </c>
      <c r="K28" s="10" t="s">
        <v>54</v>
      </c>
      <c r="L28" s="13">
        <v>3</v>
      </c>
      <c r="M28" s="22" t="str">
        <f>IF(L28="","COMPILARE MANUALMENTE LA SEZIONE LIVELLO IMPATTO - Misura Quantitativa",IF(L28=1,"Basso",IF(L28=2,"Medio",IF(L28=3,"Grave"))))</f>
        <v>Grave</v>
      </c>
      <c r="N28" s="5" t="s">
        <v>64</v>
      </c>
      <c r="O28" s="23">
        <v>3</v>
      </c>
      <c r="P28" s="14" t="str">
        <f>IF(O28="","COMPILARE MANUALMENTE LA SEZIONE LIVELLO IMPATTO - Misura Quantitativa",IF(O28=1,"Poco probabile",IF(O28=2,"Probabile",IF(O28=3,"Molto probabile"))))</f>
        <v>Molto probabile</v>
      </c>
      <c r="Q28" s="10" t="s">
        <v>103</v>
      </c>
      <c r="R28" s="15">
        <f>O28*L28</f>
        <v>9</v>
      </c>
      <c r="S28" s="8" t="str">
        <f>IF(R28&lt;3,"Basso",IF(R28&lt;6,"Medio",IF(R28&gt;=6,"Alto")))</f>
        <v>Alto</v>
      </c>
      <c r="T28" s="4" t="s">
        <v>56</v>
      </c>
      <c r="U28" s="4" t="s">
        <v>55</v>
      </c>
      <c r="V28" s="4" t="s">
        <v>55</v>
      </c>
      <c r="W28" s="4" t="s">
        <v>55</v>
      </c>
      <c r="X28" s="4" t="s">
        <v>55</v>
      </c>
      <c r="Y28" s="4" t="s">
        <v>55</v>
      </c>
      <c r="Z28" s="4" t="s">
        <v>55</v>
      </c>
      <c r="AA28" s="4" t="s">
        <v>55</v>
      </c>
      <c r="AB28" s="4" t="s">
        <v>55</v>
      </c>
      <c r="AC28" s="4" t="s">
        <v>55</v>
      </c>
      <c r="AD28" s="16">
        <f>IF(AND(COUNTIF(T28:AC28,"NA")&gt;=1,(COUNTIF(T28:AC28,"SI")+COUNTIF(T28:AC28,"NO"))&lt;1),"COMPILARE MANUALMENTE LE SEZIONI GRIGIE",((COUNTIF(T28:AC28,"SI")/(COUNTIF(T28:AC28,"SI")+COUNTIF(T28:AC28,"NO")))))</f>
        <v>0.9</v>
      </c>
      <c r="AE28" s="17">
        <f>IF(AD28&gt;90%,0.2,IF(AND(AD28&lt;=90%,AD28&gt;50%),0.4,IF(AND(AD28&lt;=50%,AD28&gt;10%),0.8,IF(AD28&lt;=10%,1))))</f>
        <v>0.4</v>
      </c>
      <c r="AF28" s="2" t="str">
        <f>IF(AE28=0.2,"Adeguato",IF(AE28=0.4,"Efficace",IF(AE28=0.8,"Carente","Inadeguato")))</f>
        <v>Efficace</v>
      </c>
      <c r="AG28" s="15">
        <f>O28*AE28</f>
        <v>1.2000000000000002</v>
      </c>
      <c r="AH28" s="8" t="str">
        <f>IF(AG28&lt;0.6,"Poco probabile",IF(AG28&gt;=0.6,"Probabile",IF(AG28&gt;=1.2,"Molto probabile")))</f>
        <v>Probabile</v>
      </c>
      <c r="AI28" s="15">
        <f>L28*AG28</f>
        <v>3.6000000000000005</v>
      </c>
      <c r="AJ28" s="8" t="str">
        <f>IF(AI28&lt;=3,"Basso",IF(AI28&gt;=6,"Alto","Medio"))</f>
        <v>Medio</v>
      </c>
      <c r="AK28" s="3" t="s">
        <v>902</v>
      </c>
      <c r="AL28" s="20"/>
      <c r="AM28" s="20"/>
    </row>
    <row r="29" spans="1:39" ht="306.60000000000002" customHeight="1" x14ac:dyDescent="0.25">
      <c r="A29" s="2" t="s">
        <v>47</v>
      </c>
      <c r="B29" s="2" t="s">
        <v>48</v>
      </c>
      <c r="C29" s="2" t="s">
        <v>49</v>
      </c>
      <c r="D29" s="3" t="s">
        <v>734</v>
      </c>
      <c r="E29" s="10" t="s">
        <v>798</v>
      </c>
      <c r="F29" s="10" t="s">
        <v>86</v>
      </c>
      <c r="G29" s="10" t="s">
        <v>104</v>
      </c>
      <c r="H29" s="27" t="s">
        <v>105</v>
      </c>
      <c r="I29" s="12" t="s">
        <v>517</v>
      </c>
      <c r="J29" s="3" t="s">
        <v>875</v>
      </c>
      <c r="K29" s="10" t="s">
        <v>54</v>
      </c>
      <c r="L29" s="13">
        <v>2</v>
      </c>
      <c r="M29" s="22" t="str">
        <f>IF(L29="","COMPILARE MANUALMENTE LA SEZIONE LIVELLO IMPATTO - Misura Quantitativa",IF(L29=1,"Basso",IF(L29=2,"Medio",IF(L29=3,"Grave"))))</f>
        <v>Medio</v>
      </c>
      <c r="N29" s="5" t="s">
        <v>58</v>
      </c>
      <c r="O29" s="23">
        <v>3</v>
      </c>
      <c r="P29" s="14" t="str">
        <f>IF(O29="","COMPILARE MANUALMENTE LA SEZIONE LIVELLO IMPATTO - Misura Quantitativa",IF(O29=1,"Poco probabile",IF(O29=2,"Probabile",IF(O29=3,"Molto probabile"))))</f>
        <v>Molto probabile</v>
      </c>
      <c r="Q29" s="10" t="s">
        <v>103</v>
      </c>
      <c r="R29" s="15">
        <f>O29*L29</f>
        <v>6</v>
      </c>
      <c r="S29" s="8" t="str">
        <f>IF(R29&lt;3,"Basso",IF(R29&lt;6,"Medio",IF(R29&gt;=6,"Alto")))</f>
        <v>Alto</v>
      </c>
      <c r="T29" s="4" t="s">
        <v>56</v>
      </c>
      <c r="U29" s="4" t="s">
        <v>55</v>
      </c>
      <c r="V29" s="4" t="s">
        <v>55</v>
      </c>
      <c r="W29" s="4" t="s">
        <v>55</v>
      </c>
      <c r="X29" s="4" t="s">
        <v>55</v>
      </c>
      <c r="Y29" s="4" t="s">
        <v>55</v>
      </c>
      <c r="Z29" s="4" t="s">
        <v>55</v>
      </c>
      <c r="AA29" s="4" t="s">
        <v>55</v>
      </c>
      <c r="AB29" s="4" t="s">
        <v>55</v>
      </c>
      <c r="AC29" s="4" t="s">
        <v>55</v>
      </c>
      <c r="AD29" s="16">
        <f>IF(AND(COUNTIF(T29:AC29,"NA")&gt;=1,(COUNTIF(T29:AC29,"SI")+COUNTIF(T29:AC29,"NO"))&lt;1),"COMPILARE MANUALMENTE LE SEZIONI GRIGIE",((COUNTIF(T29:AC29,"SI")/(COUNTIF(T29:AC29,"SI")+COUNTIF(T29:AC29,"NO")))))</f>
        <v>0.9</v>
      </c>
      <c r="AE29" s="17">
        <f>IF(AD29&gt;90%,0.2,IF(AND(AD29&lt;=90%,AD29&gt;50%),0.4,IF(AND(AD29&lt;=50%,AD29&gt;10%),0.8,IF(AD29&lt;=10%,1))))</f>
        <v>0.4</v>
      </c>
      <c r="AF29" s="2" t="str">
        <f>IF(AE29=0.2,"Adeguato",IF(AE29=0.4,"Efficace",IF(AE29=0.8,"Carente","Inadeguato")))</f>
        <v>Efficace</v>
      </c>
      <c r="AG29" s="15">
        <f>O29*AE29</f>
        <v>1.2000000000000002</v>
      </c>
      <c r="AH29" s="8" t="str">
        <f>IF(AG29&lt;0.6,"Poco probabile",IF(AG29&gt;=0.6,"Probabile",IF(AG29&gt;=1.2,"Molto probabile")))</f>
        <v>Probabile</v>
      </c>
      <c r="AI29" s="15">
        <f>L29*AG29</f>
        <v>2.4000000000000004</v>
      </c>
      <c r="AJ29" s="8" t="str">
        <f>IF(AI29&lt;=3,"Basso",IF(AI29&gt;=6,"Alto","Medio"))</f>
        <v>Basso</v>
      </c>
      <c r="AK29" s="3" t="s">
        <v>903</v>
      </c>
      <c r="AL29" s="20"/>
      <c r="AM29" s="20"/>
    </row>
    <row r="30" spans="1:39" ht="290.39999999999998" customHeight="1" x14ac:dyDescent="0.25">
      <c r="A30" s="4" t="s">
        <v>47</v>
      </c>
      <c r="B30" s="4" t="s">
        <v>48</v>
      </c>
      <c r="C30" s="4" t="s">
        <v>49</v>
      </c>
      <c r="D30" s="3" t="s">
        <v>734</v>
      </c>
      <c r="E30" s="10" t="s">
        <v>864</v>
      </c>
      <c r="F30" s="10" t="s">
        <v>59</v>
      </c>
      <c r="G30" s="10" t="s">
        <v>106</v>
      </c>
      <c r="H30" s="28" t="s">
        <v>107</v>
      </c>
      <c r="I30" s="12" t="s">
        <v>517</v>
      </c>
      <c r="J30" s="3" t="s">
        <v>875</v>
      </c>
      <c r="K30" s="10" t="s">
        <v>54</v>
      </c>
      <c r="L30" s="13">
        <v>3</v>
      </c>
      <c r="M30" s="14" t="str">
        <f t="shared" ref="M30:M35" si="26">IF(L30="","COMPILARE MANUALMENTE LA SEZIONE LIVELLO IMPATTO - Misura Quantitativa",IF(L30=1,"Basso",IF(L30=2,"Medio",IF(L30=3,"Grave"))))</f>
        <v>Grave</v>
      </c>
      <c r="N30" s="4" t="s">
        <v>64</v>
      </c>
      <c r="O30" s="13">
        <v>1</v>
      </c>
      <c r="P30" s="14" t="str">
        <f t="shared" ref="P30:P35" si="27">IF(O30="","COMPILARE MANUALMENTE LA SEZIONE LIVELLO IMPATTO - Misura Quantitativa",IF(O30=1,"Poco probabile",IF(O30=2,"Probabile",IF(O30=3,"Molto probabile"))))</f>
        <v>Poco probabile</v>
      </c>
      <c r="Q30" s="10" t="s">
        <v>631</v>
      </c>
      <c r="R30" s="15">
        <f t="shared" si="2"/>
        <v>3</v>
      </c>
      <c r="S30" s="10" t="str">
        <f t="shared" ref="S30:S36" si="28">IF(R30&lt;3,"Basso",IF(R30&lt;6,"Medio",IF(R30&gt;=6,"Alto")))</f>
        <v>Medio</v>
      </c>
      <c r="T30" s="4" t="s">
        <v>56</v>
      </c>
      <c r="U30" s="4" t="s">
        <v>55</v>
      </c>
      <c r="V30" s="4" t="s">
        <v>55</v>
      </c>
      <c r="W30" s="4" t="s">
        <v>55</v>
      </c>
      <c r="X30" s="4" t="s">
        <v>55</v>
      </c>
      <c r="Y30" s="4" t="s">
        <v>55</v>
      </c>
      <c r="Z30" s="4" t="s">
        <v>55</v>
      </c>
      <c r="AA30" s="4" t="s">
        <v>55</v>
      </c>
      <c r="AB30" s="4" t="s">
        <v>55</v>
      </c>
      <c r="AC30" s="4" t="s">
        <v>55</v>
      </c>
      <c r="AD30" s="32">
        <f t="shared" si="4"/>
        <v>0.9</v>
      </c>
      <c r="AE30" s="17">
        <f t="shared" ref="AE30:AE36" si="29">IF(AD30&gt;90%,0.2,IF(AND(AD30&lt;=90%,AD30&gt;50%),0.4,IF(AND(AD30&lt;=50%,AD30&gt;10%),0.8,IF(AD30&lt;=10%,1))))</f>
        <v>0.4</v>
      </c>
      <c r="AF30" s="4" t="str">
        <f t="shared" ref="AF30:AF36" si="30">IF(AE30=0.2,"Adeguato",IF(AE30=0.4,"Efficace",IF(AE30=0.8,"Carente","Inadeguato")))</f>
        <v>Efficace</v>
      </c>
      <c r="AG30" s="15">
        <f t="shared" si="7"/>
        <v>0.4</v>
      </c>
      <c r="AH30" s="10" t="str">
        <f t="shared" ref="AH30:AH36" si="31">IF(AG30&lt;0.6,"Poco probabile",IF(AG30&gt;=0.6,"Probabile",IF(AG30&gt;=1.2,"Molto probabile")))</f>
        <v>Poco probabile</v>
      </c>
      <c r="AI30" s="15">
        <f t="shared" si="9"/>
        <v>1.2000000000000002</v>
      </c>
      <c r="AJ30" s="10" t="str">
        <f t="shared" ref="AJ30:AJ36" si="32">IF(AI30&lt;=3,"Basso",IF(AI30&gt;=6,"Alto","Medio"))</f>
        <v>Basso</v>
      </c>
      <c r="AK30" s="3" t="s">
        <v>904</v>
      </c>
      <c r="AL30" s="20"/>
      <c r="AM30" s="20"/>
    </row>
    <row r="31" spans="1:39" ht="248.4" x14ac:dyDescent="0.25">
      <c r="A31" s="2" t="s">
        <v>47</v>
      </c>
      <c r="B31" s="2" t="s">
        <v>48</v>
      </c>
      <c r="C31" s="2" t="s">
        <v>49</v>
      </c>
      <c r="D31" s="3" t="s">
        <v>737</v>
      </c>
      <c r="E31" s="10" t="s">
        <v>798</v>
      </c>
      <c r="F31" s="10" t="s">
        <v>800</v>
      </c>
      <c r="G31" s="10" t="s">
        <v>108</v>
      </c>
      <c r="H31" s="28" t="s">
        <v>109</v>
      </c>
      <c r="I31" s="12" t="s">
        <v>517</v>
      </c>
      <c r="J31" s="3" t="s">
        <v>875</v>
      </c>
      <c r="K31" s="10" t="s">
        <v>54</v>
      </c>
      <c r="L31" s="13">
        <v>1</v>
      </c>
      <c r="M31" s="22" t="str">
        <f t="shared" si="26"/>
        <v>Basso</v>
      </c>
      <c r="N31" s="4" t="s">
        <v>63</v>
      </c>
      <c r="O31" s="23">
        <v>2</v>
      </c>
      <c r="P31" s="14" t="str">
        <f t="shared" si="27"/>
        <v>Probabile</v>
      </c>
      <c r="Q31" s="10" t="s">
        <v>110</v>
      </c>
      <c r="R31" s="15">
        <f t="shared" si="2"/>
        <v>2</v>
      </c>
      <c r="S31" s="8" t="str">
        <f t="shared" si="28"/>
        <v>Basso</v>
      </c>
      <c r="T31" s="4" t="s">
        <v>55</v>
      </c>
      <c r="U31" s="4" t="s">
        <v>55</v>
      </c>
      <c r="V31" s="4" t="s">
        <v>55</v>
      </c>
      <c r="W31" s="4" t="s">
        <v>55</v>
      </c>
      <c r="X31" s="4" t="s">
        <v>55</v>
      </c>
      <c r="Y31" s="4" t="s">
        <v>55</v>
      </c>
      <c r="Z31" s="4" t="s">
        <v>55</v>
      </c>
      <c r="AA31" s="4" t="s">
        <v>55</v>
      </c>
      <c r="AB31" s="4" t="s">
        <v>55</v>
      </c>
      <c r="AC31" s="4" t="s">
        <v>55</v>
      </c>
      <c r="AD31" s="16">
        <f t="shared" si="4"/>
        <v>1</v>
      </c>
      <c r="AE31" s="17">
        <f t="shared" si="29"/>
        <v>0.2</v>
      </c>
      <c r="AF31" s="2" t="str">
        <f t="shared" si="30"/>
        <v>Adeguato</v>
      </c>
      <c r="AG31" s="15">
        <f t="shared" si="7"/>
        <v>0.4</v>
      </c>
      <c r="AH31" s="8" t="str">
        <f t="shared" si="31"/>
        <v>Poco probabile</v>
      </c>
      <c r="AI31" s="15">
        <f t="shared" si="9"/>
        <v>0.4</v>
      </c>
      <c r="AJ31" s="8" t="str">
        <f t="shared" si="32"/>
        <v>Basso</v>
      </c>
      <c r="AK31" s="3" t="s">
        <v>905</v>
      </c>
      <c r="AL31" s="20"/>
      <c r="AM31" s="20"/>
    </row>
    <row r="32" spans="1:39" ht="336.45" customHeight="1" x14ac:dyDescent="0.25">
      <c r="A32" s="2" t="s">
        <v>47</v>
      </c>
      <c r="B32" s="2" t="s">
        <v>48</v>
      </c>
      <c r="C32" s="2" t="s">
        <v>49</v>
      </c>
      <c r="D32" s="3" t="s">
        <v>737</v>
      </c>
      <c r="E32" s="10" t="s">
        <v>864</v>
      </c>
      <c r="F32" s="8" t="s">
        <v>50</v>
      </c>
      <c r="G32" s="8" t="s">
        <v>111</v>
      </c>
      <c r="H32" s="24" t="s">
        <v>112</v>
      </c>
      <c r="I32" s="34" t="s">
        <v>52</v>
      </c>
      <c r="J32" s="3" t="s">
        <v>53</v>
      </c>
      <c r="K32" s="8" t="s">
        <v>54</v>
      </c>
      <c r="L32" s="13">
        <v>2</v>
      </c>
      <c r="M32" s="22" t="str">
        <f t="shared" si="26"/>
        <v>Medio</v>
      </c>
      <c r="N32" s="5" t="s">
        <v>58</v>
      </c>
      <c r="O32" s="23">
        <v>1</v>
      </c>
      <c r="P32" s="26" t="str">
        <f t="shared" si="27"/>
        <v>Poco probabile</v>
      </c>
      <c r="Q32" s="10" t="s">
        <v>632</v>
      </c>
      <c r="R32" s="15">
        <f t="shared" si="2"/>
        <v>2</v>
      </c>
      <c r="S32" s="8" t="str">
        <f t="shared" si="28"/>
        <v>Basso</v>
      </c>
      <c r="T32" s="2" t="s">
        <v>56</v>
      </c>
      <c r="U32" s="2" t="s">
        <v>55</v>
      </c>
      <c r="V32" s="2" t="s">
        <v>55</v>
      </c>
      <c r="W32" s="2" t="s">
        <v>55</v>
      </c>
      <c r="X32" s="2" t="s">
        <v>55</v>
      </c>
      <c r="Y32" s="2" t="s">
        <v>55</v>
      </c>
      <c r="Z32" s="2" t="s">
        <v>55</v>
      </c>
      <c r="AA32" s="2" t="s">
        <v>55</v>
      </c>
      <c r="AB32" s="2" t="s">
        <v>56</v>
      </c>
      <c r="AC32" s="2" t="s">
        <v>55</v>
      </c>
      <c r="AD32" s="16">
        <f t="shared" si="4"/>
        <v>0.8</v>
      </c>
      <c r="AE32" s="17">
        <f t="shared" si="29"/>
        <v>0.4</v>
      </c>
      <c r="AF32" s="2" t="str">
        <f t="shared" si="30"/>
        <v>Efficace</v>
      </c>
      <c r="AG32" s="15">
        <f t="shared" si="7"/>
        <v>0.4</v>
      </c>
      <c r="AH32" s="8" t="str">
        <f t="shared" si="31"/>
        <v>Poco probabile</v>
      </c>
      <c r="AI32" s="15">
        <f t="shared" si="9"/>
        <v>0.8</v>
      </c>
      <c r="AJ32" s="8" t="str">
        <f t="shared" si="32"/>
        <v>Basso</v>
      </c>
      <c r="AK32" s="3" t="s">
        <v>906</v>
      </c>
      <c r="AL32" s="20" t="s">
        <v>801</v>
      </c>
      <c r="AM32" s="20" t="s">
        <v>802</v>
      </c>
    </row>
    <row r="33" spans="1:39" ht="336.45" customHeight="1" x14ac:dyDescent="0.25">
      <c r="A33" s="2" t="s">
        <v>47</v>
      </c>
      <c r="B33" s="2" t="s">
        <v>48</v>
      </c>
      <c r="C33" s="2" t="s">
        <v>49</v>
      </c>
      <c r="D33" s="3" t="s">
        <v>738</v>
      </c>
      <c r="E33" s="8" t="s">
        <v>907</v>
      </c>
      <c r="F33" s="8" t="s">
        <v>50</v>
      </c>
      <c r="G33" s="8" t="s">
        <v>113</v>
      </c>
      <c r="H33" s="24" t="s">
        <v>114</v>
      </c>
      <c r="I33" s="34" t="s">
        <v>52</v>
      </c>
      <c r="J33" s="3" t="s">
        <v>53</v>
      </c>
      <c r="K33" s="35" t="s">
        <v>54</v>
      </c>
      <c r="L33" s="13">
        <v>2</v>
      </c>
      <c r="M33" s="22" t="str">
        <f t="shared" si="26"/>
        <v>Medio</v>
      </c>
      <c r="N33" s="4" t="s">
        <v>58</v>
      </c>
      <c r="O33" s="23">
        <v>1</v>
      </c>
      <c r="P33" s="26" t="str">
        <f t="shared" si="27"/>
        <v>Poco probabile</v>
      </c>
      <c r="Q33" s="10" t="s">
        <v>115</v>
      </c>
      <c r="R33" s="15">
        <f t="shared" si="2"/>
        <v>2</v>
      </c>
      <c r="S33" s="8" t="str">
        <f t="shared" si="28"/>
        <v>Basso</v>
      </c>
      <c r="T33" s="2" t="s">
        <v>55</v>
      </c>
      <c r="U33" s="2" t="s">
        <v>55</v>
      </c>
      <c r="V33" s="2" t="s">
        <v>55</v>
      </c>
      <c r="W33" s="2" t="s">
        <v>55</v>
      </c>
      <c r="X33" s="2" t="s">
        <v>55</v>
      </c>
      <c r="Y33" s="2" t="s">
        <v>55</v>
      </c>
      <c r="Z33" s="2" t="s">
        <v>55</v>
      </c>
      <c r="AA33" s="2" t="s">
        <v>55</v>
      </c>
      <c r="AB33" s="2" t="s">
        <v>56</v>
      </c>
      <c r="AC33" s="2" t="s">
        <v>55</v>
      </c>
      <c r="AD33" s="16">
        <f t="shared" si="4"/>
        <v>0.9</v>
      </c>
      <c r="AE33" s="17">
        <f t="shared" si="29"/>
        <v>0.4</v>
      </c>
      <c r="AF33" s="2" t="str">
        <f t="shared" si="30"/>
        <v>Efficace</v>
      </c>
      <c r="AG33" s="15">
        <f t="shared" si="7"/>
        <v>0.4</v>
      </c>
      <c r="AH33" s="8" t="str">
        <f t="shared" si="31"/>
        <v>Poco probabile</v>
      </c>
      <c r="AI33" s="15">
        <f t="shared" si="9"/>
        <v>0.8</v>
      </c>
      <c r="AJ33" s="8" t="str">
        <f t="shared" si="32"/>
        <v>Basso</v>
      </c>
      <c r="AK33" s="25" t="s">
        <v>908</v>
      </c>
      <c r="AL33" s="20" t="s">
        <v>801</v>
      </c>
      <c r="AM33" s="20" t="s">
        <v>802</v>
      </c>
    </row>
    <row r="34" spans="1:39" ht="207" x14ac:dyDescent="0.25">
      <c r="A34" s="4" t="s">
        <v>47</v>
      </c>
      <c r="B34" s="4" t="s">
        <v>48</v>
      </c>
      <c r="C34" s="4" t="s">
        <v>49</v>
      </c>
      <c r="D34" s="3" t="s">
        <v>737</v>
      </c>
      <c r="E34" s="10" t="s">
        <v>864</v>
      </c>
      <c r="F34" s="10" t="s">
        <v>50</v>
      </c>
      <c r="G34" s="10" t="s">
        <v>116</v>
      </c>
      <c r="H34" s="28" t="s">
        <v>117</v>
      </c>
      <c r="I34" s="27" t="s">
        <v>52</v>
      </c>
      <c r="J34" s="3" t="s">
        <v>53</v>
      </c>
      <c r="K34" s="10" t="s">
        <v>54</v>
      </c>
      <c r="L34" s="13">
        <v>3</v>
      </c>
      <c r="M34" s="22" t="str">
        <f t="shared" si="26"/>
        <v>Grave</v>
      </c>
      <c r="N34" s="4" t="s">
        <v>64</v>
      </c>
      <c r="O34" s="23">
        <v>2</v>
      </c>
      <c r="P34" s="14" t="str">
        <f t="shared" si="27"/>
        <v>Probabile</v>
      </c>
      <c r="Q34" s="10" t="s">
        <v>633</v>
      </c>
      <c r="R34" s="15">
        <f t="shared" si="2"/>
        <v>6</v>
      </c>
      <c r="S34" s="10" t="str">
        <f t="shared" si="28"/>
        <v>Alto</v>
      </c>
      <c r="T34" s="4" t="s">
        <v>56</v>
      </c>
      <c r="U34" s="4" t="s">
        <v>55</v>
      </c>
      <c r="V34" s="4" t="s">
        <v>55</v>
      </c>
      <c r="W34" s="4" t="s">
        <v>55</v>
      </c>
      <c r="X34" s="4" t="s">
        <v>55</v>
      </c>
      <c r="Y34" s="4" t="s">
        <v>55</v>
      </c>
      <c r="Z34" s="4" t="s">
        <v>55</v>
      </c>
      <c r="AA34" s="4" t="s">
        <v>55</v>
      </c>
      <c r="AB34" s="4" t="s">
        <v>56</v>
      </c>
      <c r="AC34" s="4" t="s">
        <v>55</v>
      </c>
      <c r="AD34" s="32">
        <f t="shared" si="4"/>
        <v>0.8</v>
      </c>
      <c r="AE34" s="17">
        <f t="shared" si="29"/>
        <v>0.4</v>
      </c>
      <c r="AF34" s="4" t="str">
        <f t="shared" si="30"/>
        <v>Efficace</v>
      </c>
      <c r="AG34" s="15">
        <f t="shared" si="7"/>
        <v>0.8</v>
      </c>
      <c r="AH34" s="10" t="str">
        <f t="shared" si="31"/>
        <v>Probabile</v>
      </c>
      <c r="AI34" s="15">
        <f t="shared" si="9"/>
        <v>2.4000000000000004</v>
      </c>
      <c r="AJ34" s="10" t="str">
        <f t="shared" si="32"/>
        <v>Basso</v>
      </c>
      <c r="AK34" s="3" t="s">
        <v>909</v>
      </c>
      <c r="AL34" s="20" t="s">
        <v>801</v>
      </c>
      <c r="AM34" s="20" t="s">
        <v>802</v>
      </c>
    </row>
    <row r="35" spans="1:39" ht="336.45" customHeight="1" x14ac:dyDescent="0.25">
      <c r="A35" s="2" t="s">
        <v>47</v>
      </c>
      <c r="B35" s="2" t="s">
        <v>48</v>
      </c>
      <c r="C35" s="2" t="s">
        <v>49</v>
      </c>
      <c r="D35" s="3" t="s">
        <v>739</v>
      </c>
      <c r="E35" s="10" t="s">
        <v>864</v>
      </c>
      <c r="F35" s="8" t="s">
        <v>50</v>
      </c>
      <c r="G35" s="8" t="s">
        <v>118</v>
      </c>
      <c r="H35" s="24" t="s">
        <v>119</v>
      </c>
      <c r="I35" s="27" t="s">
        <v>52</v>
      </c>
      <c r="J35" s="3" t="s">
        <v>53</v>
      </c>
      <c r="K35" s="8" t="s">
        <v>54</v>
      </c>
      <c r="L35" s="13">
        <v>3</v>
      </c>
      <c r="M35" s="22" t="str">
        <f t="shared" si="26"/>
        <v>Grave</v>
      </c>
      <c r="N35" s="5" t="s">
        <v>64</v>
      </c>
      <c r="O35" s="23">
        <v>2</v>
      </c>
      <c r="P35" s="26" t="str">
        <f t="shared" si="27"/>
        <v>Probabile</v>
      </c>
      <c r="Q35" s="10" t="s">
        <v>633</v>
      </c>
      <c r="R35" s="15">
        <f t="shared" ref="R35:R39" si="33">O35*L35</f>
        <v>6</v>
      </c>
      <c r="S35" s="8" t="str">
        <f t="shared" si="28"/>
        <v>Alto</v>
      </c>
      <c r="T35" s="2" t="s">
        <v>56</v>
      </c>
      <c r="U35" s="2" t="s">
        <v>55</v>
      </c>
      <c r="V35" s="2" t="s">
        <v>55</v>
      </c>
      <c r="W35" s="2" t="s">
        <v>55</v>
      </c>
      <c r="X35" s="2" t="s">
        <v>55</v>
      </c>
      <c r="Y35" s="2" t="s">
        <v>55</v>
      </c>
      <c r="Z35" s="2" t="s">
        <v>55</v>
      </c>
      <c r="AA35" s="2" t="s">
        <v>55</v>
      </c>
      <c r="AB35" s="2" t="s">
        <v>56</v>
      </c>
      <c r="AC35" s="2" t="s">
        <v>55</v>
      </c>
      <c r="AD35" s="16">
        <f t="shared" si="4"/>
        <v>0.8</v>
      </c>
      <c r="AE35" s="17">
        <f t="shared" si="29"/>
        <v>0.4</v>
      </c>
      <c r="AF35" s="2" t="str">
        <f t="shared" si="30"/>
        <v>Efficace</v>
      </c>
      <c r="AG35" s="15">
        <f t="shared" si="7"/>
        <v>0.8</v>
      </c>
      <c r="AH35" s="8" t="str">
        <f t="shared" si="31"/>
        <v>Probabile</v>
      </c>
      <c r="AI35" s="15">
        <f t="shared" si="9"/>
        <v>2.4000000000000004</v>
      </c>
      <c r="AJ35" s="8" t="str">
        <f t="shared" si="32"/>
        <v>Basso</v>
      </c>
      <c r="AK35" s="25" t="s">
        <v>910</v>
      </c>
      <c r="AL35" s="20" t="s">
        <v>801</v>
      </c>
      <c r="AM35" s="20" t="s">
        <v>802</v>
      </c>
    </row>
    <row r="36" spans="1:39" ht="336.45" customHeight="1" x14ac:dyDescent="0.25">
      <c r="A36" s="2" t="s">
        <v>47</v>
      </c>
      <c r="B36" s="2" t="s">
        <v>48</v>
      </c>
      <c r="C36" s="2" t="s">
        <v>49</v>
      </c>
      <c r="D36" s="3" t="s">
        <v>739</v>
      </c>
      <c r="E36" s="8" t="s">
        <v>803</v>
      </c>
      <c r="F36" s="8" t="s">
        <v>50</v>
      </c>
      <c r="G36" s="8" t="s">
        <v>120</v>
      </c>
      <c r="H36" s="24" t="s">
        <v>773</v>
      </c>
      <c r="I36" s="34" t="s">
        <v>52</v>
      </c>
      <c r="J36" s="3" t="s">
        <v>53</v>
      </c>
      <c r="K36" s="8" t="s">
        <v>54</v>
      </c>
      <c r="L36" s="13">
        <v>2</v>
      </c>
      <c r="M36" s="22" t="str">
        <f t="shared" ref="M36:M42" si="34">IF(L36="","COMPILARE MANUALMENTE LA SEZIONE LIVELLO IMPATTO - Misura Quantitativa",IF(L36=1,"Basso",IF(L36=2,"Medio",IF(L36=3,"Grave"))))</f>
        <v>Medio</v>
      </c>
      <c r="N36" s="4" t="s">
        <v>58</v>
      </c>
      <c r="O36" s="23">
        <v>1</v>
      </c>
      <c r="P36" s="26" t="str">
        <f t="shared" ref="P36:P42" si="35">IF(O36="","COMPILARE MANUALMENTE LA SEZIONE LIVELLO IMPATTO - Misura Quantitativa",IF(O36=1,"Poco probabile",IF(O36=2,"Probabile",IF(O36=3,"Molto probabile"))))</f>
        <v>Poco probabile</v>
      </c>
      <c r="Q36" s="10" t="s">
        <v>121</v>
      </c>
      <c r="R36" s="15">
        <f t="shared" si="33"/>
        <v>2</v>
      </c>
      <c r="S36" s="8" t="str">
        <f t="shared" si="28"/>
        <v>Basso</v>
      </c>
      <c r="T36" s="2" t="s">
        <v>56</v>
      </c>
      <c r="U36" s="2" t="s">
        <v>55</v>
      </c>
      <c r="V36" s="2" t="s">
        <v>55</v>
      </c>
      <c r="W36" s="2" t="s">
        <v>55</v>
      </c>
      <c r="X36" s="2" t="s">
        <v>55</v>
      </c>
      <c r="Y36" s="2" t="s">
        <v>55</v>
      </c>
      <c r="Z36" s="2" t="s">
        <v>55</v>
      </c>
      <c r="AA36" s="2" t="s">
        <v>55</v>
      </c>
      <c r="AB36" s="2" t="s">
        <v>56</v>
      </c>
      <c r="AC36" s="2" t="s">
        <v>55</v>
      </c>
      <c r="AD36" s="16">
        <f t="shared" ref="AD36:AD42" si="36">IF(AND(COUNTIF(T36:AC36,"NA")&gt;=1,(COUNTIF(T36:AC36,"SI")+COUNTIF(T36:AC36,"NO"))&lt;1),"COMPILARE MANUALMENTE LE SEZIONI GRIGIE",((COUNTIF(T36:AC36,"SI")/(COUNTIF(T36:AC36,"SI")+COUNTIF(T36:AC36,"NO")))))</f>
        <v>0.8</v>
      </c>
      <c r="AE36" s="17">
        <f t="shared" si="29"/>
        <v>0.4</v>
      </c>
      <c r="AF36" s="2" t="str">
        <f t="shared" si="30"/>
        <v>Efficace</v>
      </c>
      <c r="AG36" s="15">
        <f t="shared" ref="AG36:AG42" si="37">O36*AE36</f>
        <v>0.4</v>
      </c>
      <c r="AH36" s="8" t="str">
        <f t="shared" si="31"/>
        <v>Poco probabile</v>
      </c>
      <c r="AI36" s="15">
        <f t="shared" ref="AI36:AI42" si="38">L36*AG36</f>
        <v>0.8</v>
      </c>
      <c r="AJ36" s="8" t="str">
        <f t="shared" si="32"/>
        <v>Basso</v>
      </c>
      <c r="AK36" s="12" t="s">
        <v>911</v>
      </c>
      <c r="AL36" s="20" t="s">
        <v>801</v>
      </c>
      <c r="AM36" s="20" t="s">
        <v>802</v>
      </c>
    </row>
    <row r="37" spans="1:39" ht="336.45" customHeight="1" x14ac:dyDescent="0.25">
      <c r="A37" s="2" t="s">
        <v>47</v>
      </c>
      <c r="B37" s="2" t="s">
        <v>48</v>
      </c>
      <c r="C37" s="2" t="s">
        <v>49</v>
      </c>
      <c r="D37" s="3" t="s">
        <v>739</v>
      </c>
      <c r="E37" s="8" t="s">
        <v>803</v>
      </c>
      <c r="F37" s="8" t="s">
        <v>124</v>
      </c>
      <c r="G37" s="8" t="s">
        <v>122</v>
      </c>
      <c r="H37" s="24" t="s">
        <v>123</v>
      </c>
      <c r="I37" s="34" t="s">
        <v>52</v>
      </c>
      <c r="J37" s="3" t="s">
        <v>53</v>
      </c>
      <c r="K37" s="8" t="s">
        <v>54</v>
      </c>
      <c r="L37" s="13">
        <v>2</v>
      </c>
      <c r="M37" s="22" t="str">
        <f t="shared" si="34"/>
        <v>Medio</v>
      </c>
      <c r="N37" s="4" t="s">
        <v>58</v>
      </c>
      <c r="O37" s="23">
        <v>1</v>
      </c>
      <c r="P37" s="26" t="str">
        <f t="shared" si="35"/>
        <v>Poco probabile</v>
      </c>
      <c r="Q37" s="10" t="s">
        <v>121</v>
      </c>
      <c r="R37" s="15">
        <f t="shared" si="33"/>
        <v>2</v>
      </c>
      <c r="S37" s="8" t="str">
        <f t="shared" ref="S37:S46" si="39">IF(R37&lt;3,"Basso",IF(R37&lt;6,"Medio",IF(R37&gt;=6,"Alto")))</f>
        <v>Basso</v>
      </c>
      <c r="T37" s="2" t="s">
        <v>56</v>
      </c>
      <c r="U37" s="2" t="s">
        <v>55</v>
      </c>
      <c r="V37" s="2" t="s">
        <v>55</v>
      </c>
      <c r="W37" s="2" t="s">
        <v>55</v>
      </c>
      <c r="X37" s="2" t="s">
        <v>55</v>
      </c>
      <c r="Y37" s="2" t="s">
        <v>55</v>
      </c>
      <c r="Z37" s="2" t="s">
        <v>55</v>
      </c>
      <c r="AA37" s="2" t="s">
        <v>55</v>
      </c>
      <c r="AB37" s="2" t="s">
        <v>56</v>
      </c>
      <c r="AC37" s="2" t="s">
        <v>55</v>
      </c>
      <c r="AD37" s="16">
        <f t="shared" si="36"/>
        <v>0.8</v>
      </c>
      <c r="AE37" s="17">
        <f t="shared" ref="AE37:AE42" si="40">IF(AD37&gt;90%,0.2,IF(AND(AD37&lt;=90%,AD37&gt;50%),0.4,IF(AND(AD37&lt;=50%,AD37&gt;10%),0.8,IF(AD37&lt;=10%,1))))</f>
        <v>0.4</v>
      </c>
      <c r="AF37" s="2" t="str">
        <f t="shared" ref="AF37:AF42" si="41">IF(AE37=0.2,"Adeguato",IF(AE37=0.4,"Efficace",IF(AE37=0.8,"Carente","Inadeguato")))</f>
        <v>Efficace</v>
      </c>
      <c r="AG37" s="15">
        <f t="shared" si="37"/>
        <v>0.4</v>
      </c>
      <c r="AH37" s="8" t="str">
        <f t="shared" ref="AH37:AH42" si="42">IF(AG37&lt;0.6,"Poco probabile",IF(AG37&gt;=0.6,"Probabile",IF(AG37&gt;=1.2,"Molto probabile")))</f>
        <v>Poco probabile</v>
      </c>
      <c r="AI37" s="15">
        <f t="shared" si="38"/>
        <v>0.8</v>
      </c>
      <c r="AJ37" s="8" t="str">
        <f t="shared" ref="AJ37:AJ42" si="43">IF(AI37&lt;=3,"Basso",IF(AI37&gt;=6,"Alto","Medio"))</f>
        <v>Basso</v>
      </c>
      <c r="AK37" s="30" t="s">
        <v>912</v>
      </c>
      <c r="AL37" s="20" t="s">
        <v>801</v>
      </c>
      <c r="AM37" s="20" t="s">
        <v>802</v>
      </c>
    </row>
    <row r="38" spans="1:39" ht="336.45" customHeight="1" x14ac:dyDescent="0.25">
      <c r="A38" s="2" t="s">
        <v>47</v>
      </c>
      <c r="B38" s="2" t="s">
        <v>48</v>
      </c>
      <c r="C38" s="2" t="s">
        <v>49</v>
      </c>
      <c r="D38" s="3" t="s">
        <v>739</v>
      </c>
      <c r="E38" s="10" t="s">
        <v>864</v>
      </c>
      <c r="F38" s="8" t="s">
        <v>50</v>
      </c>
      <c r="G38" s="8" t="s">
        <v>125</v>
      </c>
      <c r="H38" s="24" t="s">
        <v>634</v>
      </c>
      <c r="I38" s="27" t="s">
        <v>71</v>
      </c>
      <c r="J38" s="3" t="s">
        <v>53</v>
      </c>
      <c r="K38" s="8" t="s">
        <v>54</v>
      </c>
      <c r="L38" s="13">
        <v>3</v>
      </c>
      <c r="M38" s="14" t="str">
        <f t="shared" si="34"/>
        <v>Grave</v>
      </c>
      <c r="N38" s="4" t="s">
        <v>64</v>
      </c>
      <c r="O38" s="13">
        <v>1</v>
      </c>
      <c r="P38" s="26" t="str">
        <f t="shared" si="35"/>
        <v>Poco probabile</v>
      </c>
      <c r="Q38" s="10" t="s">
        <v>126</v>
      </c>
      <c r="R38" s="15">
        <f t="shared" si="33"/>
        <v>3</v>
      </c>
      <c r="S38" s="8" t="str">
        <f t="shared" si="39"/>
        <v>Medio</v>
      </c>
      <c r="T38" s="2" t="s">
        <v>56</v>
      </c>
      <c r="U38" s="2" t="s">
        <v>55</v>
      </c>
      <c r="V38" s="2" t="s">
        <v>55</v>
      </c>
      <c r="W38" s="2" t="s">
        <v>55</v>
      </c>
      <c r="X38" s="2" t="s">
        <v>55</v>
      </c>
      <c r="Y38" s="2" t="s">
        <v>55</v>
      </c>
      <c r="Z38" s="2" t="s">
        <v>56</v>
      </c>
      <c r="AA38" s="2" t="s">
        <v>55</v>
      </c>
      <c r="AB38" s="2" t="s">
        <v>56</v>
      </c>
      <c r="AC38" s="2" t="s">
        <v>55</v>
      </c>
      <c r="AD38" s="16">
        <f t="shared" si="36"/>
        <v>0.7</v>
      </c>
      <c r="AE38" s="17">
        <f t="shared" si="40"/>
        <v>0.4</v>
      </c>
      <c r="AF38" s="2" t="str">
        <f t="shared" si="41"/>
        <v>Efficace</v>
      </c>
      <c r="AG38" s="15">
        <f t="shared" si="37"/>
        <v>0.4</v>
      </c>
      <c r="AH38" s="8" t="str">
        <f t="shared" si="42"/>
        <v>Poco probabile</v>
      </c>
      <c r="AI38" s="15">
        <f t="shared" si="38"/>
        <v>1.2000000000000002</v>
      </c>
      <c r="AJ38" s="8" t="str">
        <f t="shared" si="43"/>
        <v>Basso</v>
      </c>
      <c r="AK38" s="25" t="s">
        <v>913</v>
      </c>
      <c r="AL38" s="20" t="s">
        <v>801</v>
      </c>
      <c r="AM38" s="20" t="s">
        <v>802</v>
      </c>
    </row>
    <row r="39" spans="1:39" ht="283.8" customHeight="1" x14ac:dyDescent="0.25">
      <c r="A39" s="2" t="s">
        <v>47</v>
      </c>
      <c r="B39" s="2" t="s">
        <v>48</v>
      </c>
      <c r="C39" s="2" t="s">
        <v>49</v>
      </c>
      <c r="D39" s="3" t="s">
        <v>739</v>
      </c>
      <c r="E39" s="10" t="s">
        <v>804</v>
      </c>
      <c r="F39" s="10" t="s">
        <v>802</v>
      </c>
      <c r="G39" s="10" t="s">
        <v>128</v>
      </c>
      <c r="H39" s="28" t="s">
        <v>129</v>
      </c>
      <c r="I39" s="12" t="s">
        <v>130</v>
      </c>
      <c r="J39" s="3" t="s">
        <v>876</v>
      </c>
      <c r="K39" s="8" t="s">
        <v>54</v>
      </c>
      <c r="L39" s="13">
        <v>3</v>
      </c>
      <c r="M39" s="22" t="str">
        <f t="shared" si="34"/>
        <v>Grave</v>
      </c>
      <c r="N39" s="5" t="s">
        <v>64</v>
      </c>
      <c r="O39" s="23">
        <v>3</v>
      </c>
      <c r="P39" s="14" t="str">
        <f t="shared" si="35"/>
        <v>Molto probabile</v>
      </c>
      <c r="Q39" s="10" t="s">
        <v>131</v>
      </c>
      <c r="R39" s="15">
        <f t="shared" si="33"/>
        <v>9</v>
      </c>
      <c r="S39" s="8" t="str">
        <f t="shared" si="39"/>
        <v>Alto</v>
      </c>
      <c r="T39" s="4" t="s">
        <v>56</v>
      </c>
      <c r="U39" s="4" t="s">
        <v>55</v>
      </c>
      <c r="V39" s="4" t="s">
        <v>55</v>
      </c>
      <c r="W39" s="4" t="s">
        <v>55</v>
      </c>
      <c r="X39" s="4" t="s">
        <v>55</v>
      </c>
      <c r="Y39" s="4" t="s">
        <v>55</v>
      </c>
      <c r="Z39" s="4" t="s">
        <v>55</v>
      </c>
      <c r="AA39" s="4" t="s">
        <v>56</v>
      </c>
      <c r="AB39" s="4" t="s">
        <v>55</v>
      </c>
      <c r="AC39" s="4" t="s">
        <v>55</v>
      </c>
      <c r="AD39" s="16">
        <f t="shared" si="36"/>
        <v>0.8</v>
      </c>
      <c r="AE39" s="17">
        <f t="shared" si="40"/>
        <v>0.4</v>
      </c>
      <c r="AF39" s="2" t="str">
        <f t="shared" si="41"/>
        <v>Efficace</v>
      </c>
      <c r="AG39" s="15">
        <f t="shared" si="37"/>
        <v>1.2000000000000002</v>
      </c>
      <c r="AH39" s="8" t="str">
        <f t="shared" si="42"/>
        <v>Probabile</v>
      </c>
      <c r="AI39" s="15">
        <f t="shared" si="38"/>
        <v>3.6000000000000005</v>
      </c>
      <c r="AJ39" s="8" t="str">
        <f t="shared" si="43"/>
        <v>Medio</v>
      </c>
      <c r="AK39" s="12" t="s">
        <v>914</v>
      </c>
      <c r="AL39" s="36"/>
      <c r="AM39" s="36"/>
    </row>
    <row r="40" spans="1:39" ht="280.2" customHeight="1" x14ac:dyDescent="0.25">
      <c r="A40" s="2" t="s">
        <v>47</v>
      </c>
      <c r="B40" s="2" t="s">
        <v>48</v>
      </c>
      <c r="C40" s="2" t="s">
        <v>49</v>
      </c>
      <c r="D40" s="3" t="s">
        <v>739</v>
      </c>
      <c r="E40" s="10" t="s">
        <v>864</v>
      </c>
      <c r="F40" s="8" t="s">
        <v>50</v>
      </c>
      <c r="G40" s="8" t="s">
        <v>132</v>
      </c>
      <c r="H40" s="24" t="s">
        <v>133</v>
      </c>
      <c r="I40" s="27" t="s">
        <v>52</v>
      </c>
      <c r="J40" s="3" t="s">
        <v>53</v>
      </c>
      <c r="K40" s="37" t="s">
        <v>54</v>
      </c>
      <c r="L40" s="13">
        <v>3</v>
      </c>
      <c r="M40" s="14" t="str">
        <f t="shared" si="34"/>
        <v>Grave</v>
      </c>
      <c r="N40" s="4" t="s">
        <v>64</v>
      </c>
      <c r="O40" s="13">
        <v>2</v>
      </c>
      <c r="P40" s="26" t="str">
        <f t="shared" si="35"/>
        <v>Probabile</v>
      </c>
      <c r="Q40" s="10" t="s">
        <v>635</v>
      </c>
      <c r="R40" s="15">
        <f t="shared" ref="R40:R54" si="44">O40*L40</f>
        <v>6</v>
      </c>
      <c r="S40" s="8" t="str">
        <f t="shared" si="39"/>
        <v>Alto</v>
      </c>
      <c r="T40" s="2" t="s">
        <v>56</v>
      </c>
      <c r="U40" s="2" t="s">
        <v>55</v>
      </c>
      <c r="V40" s="2" t="s">
        <v>55</v>
      </c>
      <c r="W40" s="2" t="s">
        <v>55</v>
      </c>
      <c r="X40" s="2" t="s">
        <v>55</v>
      </c>
      <c r="Y40" s="2" t="s">
        <v>55</v>
      </c>
      <c r="Z40" s="2" t="s">
        <v>55</v>
      </c>
      <c r="AA40" s="2" t="s">
        <v>55</v>
      </c>
      <c r="AB40" s="2" t="s">
        <v>56</v>
      </c>
      <c r="AC40" s="2" t="s">
        <v>55</v>
      </c>
      <c r="AD40" s="16">
        <f t="shared" si="36"/>
        <v>0.8</v>
      </c>
      <c r="AE40" s="17">
        <f t="shared" si="40"/>
        <v>0.4</v>
      </c>
      <c r="AF40" s="2" t="str">
        <f t="shared" si="41"/>
        <v>Efficace</v>
      </c>
      <c r="AG40" s="15">
        <f t="shared" si="37"/>
        <v>0.8</v>
      </c>
      <c r="AH40" s="8" t="str">
        <f t="shared" si="42"/>
        <v>Probabile</v>
      </c>
      <c r="AI40" s="15">
        <f t="shared" si="38"/>
        <v>2.4000000000000004</v>
      </c>
      <c r="AJ40" s="8" t="str">
        <f t="shared" si="43"/>
        <v>Basso</v>
      </c>
      <c r="AK40" s="25" t="s">
        <v>915</v>
      </c>
      <c r="AL40" s="20" t="s">
        <v>801</v>
      </c>
      <c r="AM40" s="20" t="s">
        <v>802</v>
      </c>
    </row>
    <row r="41" spans="1:39" ht="288" customHeight="1" x14ac:dyDescent="0.25">
      <c r="A41" s="2" t="s">
        <v>47</v>
      </c>
      <c r="B41" s="2" t="s">
        <v>48</v>
      </c>
      <c r="C41" s="2" t="s">
        <v>49</v>
      </c>
      <c r="D41" s="3" t="s">
        <v>739</v>
      </c>
      <c r="E41" s="10" t="s">
        <v>804</v>
      </c>
      <c r="F41" s="10" t="s">
        <v>802</v>
      </c>
      <c r="G41" s="10" t="s">
        <v>134</v>
      </c>
      <c r="H41" s="28" t="s">
        <v>774</v>
      </c>
      <c r="I41" s="30" t="s">
        <v>135</v>
      </c>
      <c r="J41" s="3" t="s">
        <v>876</v>
      </c>
      <c r="K41" s="8" t="s">
        <v>136</v>
      </c>
      <c r="L41" s="13">
        <v>3</v>
      </c>
      <c r="M41" s="22" t="str">
        <f t="shared" si="34"/>
        <v>Grave</v>
      </c>
      <c r="N41" s="4" t="s">
        <v>64</v>
      </c>
      <c r="O41" s="23">
        <v>3</v>
      </c>
      <c r="P41" s="14" t="str">
        <f t="shared" si="35"/>
        <v>Molto probabile</v>
      </c>
      <c r="Q41" s="10" t="s">
        <v>137</v>
      </c>
      <c r="R41" s="15">
        <f t="shared" si="44"/>
        <v>9</v>
      </c>
      <c r="S41" s="8" t="str">
        <f t="shared" si="39"/>
        <v>Alto</v>
      </c>
      <c r="T41" s="4" t="s">
        <v>56</v>
      </c>
      <c r="U41" s="4" t="s">
        <v>55</v>
      </c>
      <c r="V41" s="4" t="s">
        <v>55</v>
      </c>
      <c r="W41" s="4" t="s">
        <v>55</v>
      </c>
      <c r="X41" s="4" t="s">
        <v>55</v>
      </c>
      <c r="Y41" s="4" t="s">
        <v>55</v>
      </c>
      <c r="Z41" s="4" t="s">
        <v>55</v>
      </c>
      <c r="AA41" s="4" t="s">
        <v>55</v>
      </c>
      <c r="AB41" s="4" t="s">
        <v>55</v>
      </c>
      <c r="AC41" s="4" t="s">
        <v>55</v>
      </c>
      <c r="AD41" s="16">
        <f t="shared" si="36"/>
        <v>0.9</v>
      </c>
      <c r="AE41" s="17">
        <f t="shared" si="40"/>
        <v>0.4</v>
      </c>
      <c r="AF41" s="2" t="str">
        <f t="shared" si="41"/>
        <v>Efficace</v>
      </c>
      <c r="AG41" s="15">
        <f t="shared" si="37"/>
        <v>1.2000000000000002</v>
      </c>
      <c r="AH41" s="8" t="str">
        <f t="shared" si="42"/>
        <v>Probabile</v>
      </c>
      <c r="AI41" s="15">
        <f t="shared" si="38"/>
        <v>3.6000000000000005</v>
      </c>
      <c r="AJ41" s="8" t="str">
        <f t="shared" si="43"/>
        <v>Medio</v>
      </c>
      <c r="AK41" s="12" t="s">
        <v>916</v>
      </c>
      <c r="AL41" s="18"/>
      <c r="AM41" s="18"/>
    </row>
    <row r="42" spans="1:39" ht="288" customHeight="1" x14ac:dyDescent="0.25">
      <c r="A42" s="2" t="s">
        <v>47</v>
      </c>
      <c r="B42" s="2" t="s">
        <v>48</v>
      </c>
      <c r="C42" s="2" t="s">
        <v>49</v>
      </c>
      <c r="D42" s="3" t="s">
        <v>740</v>
      </c>
      <c r="E42" s="10" t="s">
        <v>804</v>
      </c>
      <c r="F42" s="10" t="s">
        <v>802</v>
      </c>
      <c r="G42" s="10" t="s">
        <v>138</v>
      </c>
      <c r="H42" s="28" t="s">
        <v>139</v>
      </c>
      <c r="I42" s="12" t="s">
        <v>140</v>
      </c>
      <c r="J42" s="3" t="s">
        <v>876</v>
      </c>
      <c r="K42" s="8" t="s">
        <v>136</v>
      </c>
      <c r="L42" s="13">
        <v>3</v>
      </c>
      <c r="M42" s="14" t="str">
        <f t="shared" si="34"/>
        <v>Grave</v>
      </c>
      <c r="N42" s="4" t="s">
        <v>64</v>
      </c>
      <c r="O42" s="13">
        <v>3</v>
      </c>
      <c r="P42" s="14" t="str">
        <f t="shared" si="35"/>
        <v>Molto probabile</v>
      </c>
      <c r="Q42" s="10" t="s">
        <v>137</v>
      </c>
      <c r="R42" s="15">
        <f t="shared" si="44"/>
        <v>9</v>
      </c>
      <c r="S42" s="8" t="str">
        <f t="shared" si="39"/>
        <v>Alto</v>
      </c>
      <c r="T42" s="2" t="s">
        <v>56</v>
      </c>
      <c r="U42" s="2" t="s">
        <v>55</v>
      </c>
      <c r="V42" s="2" t="s">
        <v>55</v>
      </c>
      <c r="W42" s="2" t="s">
        <v>55</v>
      </c>
      <c r="X42" s="2" t="s">
        <v>55</v>
      </c>
      <c r="Y42" s="2" t="s">
        <v>55</v>
      </c>
      <c r="Z42" s="2" t="s">
        <v>55</v>
      </c>
      <c r="AA42" s="2" t="s">
        <v>55</v>
      </c>
      <c r="AB42" s="2" t="s">
        <v>55</v>
      </c>
      <c r="AC42" s="2" t="s">
        <v>55</v>
      </c>
      <c r="AD42" s="16">
        <f t="shared" si="36"/>
        <v>0.9</v>
      </c>
      <c r="AE42" s="17">
        <f t="shared" si="40"/>
        <v>0.4</v>
      </c>
      <c r="AF42" s="2" t="str">
        <f t="shared" si="41"/>
        <v>Efficace</v>
      </c>
      <c r="AG42" s="15">
        <f t="shared" si="37"/>
        <v>1.2000000000000002</v>
      </c>
      <c r="AH42" s="8" t="str">
        <f t="shared" si="42"/>
        <v>Probabile</v>
      </c>
      <c r="AI42" s="15">
        <f t="shared" si="38"/>
        <v>3.6000000000000005</v>
      </c>
      <c r="AJ42" s="8" t="str">
        <f t="shared" si="43"/>
        <v>Medio</v>
      </c>
      <c r="AK42" s="12" t="s">
        <v>917</v>
      </c>
      <c r="AL42" s="18"/>
      <c r="AM42" s="18"/>
    </row>
    <row r="43" spans="1:39" ht="328.8" customHeight="1" x14ac:dyDescent="0.25">
      <c r="A43" s="38" t="s">
        <v>141</v>
      </c>
      <c r="B43" s="2" t="s">
        <v>48</v>
      </c>
      <c r="C43" s="2" t="s">
        <v>142</v>
      </c>
      <c r="D43" s="3" t="s">
        <v>741</v>
      </c>
      <c r="E43" s="10" t="s">
        <v>864</v>
      </c>
      <c r="F43" s="8" t="s">
        <v>59</v>
      </c>
      <c r="G43" s="8" t="s">
        <v>143</v>
      </c>
      <c r="H43" s="34" t="s">
        <v>65</v>
      </c>
      <c r="I43" s="12" t="s">
        <v>517</v>
      </c>
      <c r="J43" s="25" t="s">
        <v>875</v>
      </c>
      <c r="K43" s="8" t="s">
        <v>54</v>
      </c>
      <c r="L43" s="13">
        <v>2</v>
      </c>
      <c r="M43" s="22" t="str">
        <f t="shared" ref="M43:M51" si="45">IF(L43="","COMPILARE MANUALMENTE LA SEZIONE LIVELLO IMPATTO - Misura Quantitativa",IF(L43=1,"Basso",IF(L43=2,"Medio",IF(L43=3,"Grave"))))</f>
        <v>Medio</v>
      </c>
      <c r="N43" s="4" t="s">
        <v>58</v>
      </c>
      <c r="O43" s="23">
        <v>3</v>
      </c>
      <c r="P43" s="26" t="str">
        <f t="shared" ref="P43:P53" si="46">IF(O43="","COMPILARE MANUALMENTE LA SEZIONE LIVELLO IMPATTO - Misura Quantitativa",IF(O43=1,"Poco probabile",IF(O43=2,"Probabile",IF(O43=3,"Molto probabile"))))</f>
        <v>Molto probabile</v>
      </c>
      <c r="Q43" s="31" t="s">
        <v>636</v>
      </c>
      <c r="R43" s="15">
        <f t="shared" si="44"/>
        <v>6</v>
      </c>
      <c r="S43" s="8" t="str">
        <f t="shared" si="39"/>
        <v>Alto</v>
      </c>
      <c r="T43" s="2" t="s">
        <v>56</v>
      </c>
      <c r="U43" s="2" t="s">
        <v>55</v>
      </c>
      <c r="V43" s="2" t="s">
        <v>55</v>
      </c>
      <c r="W43" s="2" t="s">
        <v>55</v>
      </c>
      <c r="X43" s="2" t="s">
        <v>55</v>
      </c>
      <c r="Y43" s="2" t="s">
        <v>55</v>
      </c>
      <c r="Z43" s="2" t="s">
        <v>55</v>
      </c>
      <c r="AA43" s="2" t="s">
        <v>55</v>
      </c>
      <c r="AB43" s="2" t="s">
        <v>55</v>
      </c>
      <c r="AC43" s="2" t="s">
        <v>55</v>
      </c>
      <c r="AD43" s="16">
        <f t="shared" ref="AD43:AD53" si="47">IF(AND(COUNTIF(T43:AC43,"NA")&gt;=1,(COUNTIF(T43:AC43,"SI")+COUNTIF(T43:AC43,"NO"))&lt;1),"COMPILARE MANUALMENTE LE SEZIONI GRIGIE",((COUNTIF(T43:AC43,"SI")/(COUNTIF(T43:AC43,"SI")+COUNTIF(T43:AC43,"NO")))))</f>
        <v>0.9</v>
      </c>
      <c r="AE43" s="17">
        <f t="shared" ref="AE43:AE53" si="48">IF(AD43&gt;90%,0.2,IF(AND(AD43&lt;=90%,AD43&gt;50%),0.4,IF(AND(AD43&lt;=50%,AD43&gt;10%),0.8,IF(AD43&lt;=10%,1))))</f>
        <v>0.4</v>
      </c>
      <c r="AF43" s="2" t="str">
        <f t="shared" ref="AF43:AF53" si="49">IF(AE43=0.2,"Adeguato",IF(AE43=0.4,"Efficace",IF(AE43=0.8,"Carente","Inadeguato")))</f>
        <v>Efficace</v>
      </c>
      <c r="AG43" s="15">
        <f t="shared" ref="AG43:AG53" si="50">O43*AE43</f>
        <v>1.2000000000000002</v>
      </c>
      <c r="AH43" s="8" t="str">
        <f t="shared" ref="AH43:AH53" si="51">IF(AG43&lt;0.6,"Poco probabile",IF(AG43&gt;=0.6,"Probabile",IF(AG43&gt;=1.2,"Molto probabile")))</f>
        <v>Probabile</v>
      </c>
      <c r="AI43" s="15">
        <f t="shared" ref="AI43:AI53" si="52">L43*AG43</f>
        <v>2.4000000000000004</v>
      </c>
      <c r="AJ43" s="8" t="str">
        <f t="shared" ref="AJ43:AJ53" si="53">IF(AI43&lt;=3,"Basso",IF(AI43&gt;=6,"Alto","Medio"))</f>
        <v>Basso</v>
      </c>
      <c r="AK43" s="19" t="s">
        <v>918</v>
      </c>
      <c r="AL43" s="20"/>
      <c r="AM43" s="20"/>
    </row>
    <row r="44" spans="1:39" ht="296.39999999999998" customHeight="1" x14ac:dyDescent="0.25">
      <c r="A44" s="2" t="s">
        <v>141</v>
      </c>
      <c r="B44" s="2" t="s">
        <v>48</v>
      </c>
      <c r="C44" s="2" t="s">
        <v>142</v>
      </c>
      <c r="D44" s="3" t="s">
        <v>741</v>
      </c>
      <c r="E44" s="10" t="s">
        <v>805</v>
      </c>
      <c r="F44" s="8" t="s">
        <v>654</v>
      </c>
      <c r="G44" s="8" t="s">
        <v>146</v>
      </c>
      <c r="H44" s="34" t="s">
        <v>147</v>
      </c>
      <c r="I44" s="12" t="s">
        <v>148</v>
      </c>
      <c r="J44" s="25" t="s">
        <v>53</v>
      </c>
      <c r="K44" s="8" t="s">
        <v>54</v>
      </c>
      <c r="L44" s="13">
        <v>2</v>
      </c>
      <c r="M44" s="14" t="str">
        <f t="shared" si="45"/>
        <v>Medio</v>
      </c>
      <c r="N44" s="5" t="s">
        <v>58</v>
      </c>
      <c r="O44" s="13">
        <v>1</v>
      </c>
      <c r="P44" s="26" t="str">
        <f t="shared" si="46"/>
        <v>Poco probabile</v>
      </c>
      <c r="Q44" s="31" t="s">
        <v>149</v>
      </c>
      <c r="R44" s="15">
        <f t="shared" si="44"/>
        <v>2</v>
      </c>
      <c r="S44" s="8" t="str">
        <f t="shared" si="39"/>
        <v>Basso</v>
      </c>
      <c r="T44" s="39" t="s">
        <v>55</v>
      </c>
      <c r="U44" s="2" t="s">
        <v>55</v>
      </c>
      <c r="V44" s="2" t="s">
        <v>55</v>
      </c>
      <c r="W44" s="2" t="s">
        <v>55</v>
      </c>
      <c r="X44" s="2" t="s">
        <v>55</v>
      </c>
      <c r="Y44" s="2" t="s">
        <v>55</v>
      </c>
      <c r="Z44" s="2" t="s">
        <v>55</v>
      </c>
      <c r="AA44" s="2" t="s">
        <v>55</v>
      </c>
      <c r="AB44" s="2" t="s">
        <v>56</v>
      </c>
      <c r="AC44" s="2" t="s">
        <v>55</v>
      </c>
      <c r="AD44" s="16">
        <f t="shared" si="47"/>
        <v>0.9</v>
      </c>
      <c r="AE44" s="17">
        <f t="shared" si="48"/>
        <v>0.4</v>
      </c>
      <c r="AF44" s="2" t="str">
        <f t="shared" si="49"/>
        <v>Efficace</v>
      </c>
      <c r="AG44" s="15">
        <f t="shared" si="50"/>
        <v>0.4</v>
      </c>
      <c r="AH44" s="8" t="str">
        <f t="shared" si="51"/>
        <v>Poco probabile</v>
      </c>
      <c r="AI44" s="15">
        <f t="shared" si="52"/>
        <v>0.8</v>
      </c>
      <c r="AJ44" s="8" t="str">
        <f t="shared" si="53"/>
        <v>Basso</v>
      </c>
      <c r="AK44" s="19" t="s">
        <v>919</v>
      </c>
      <c r="AL44" s="29" t="s">
        <v>150</v>
      </c>
      <c r="AM44" s="29" t="s">
        <v>655</v>
      </c>
    </row>
    <row r="45" spans="1:39" ht="330.6" customHeight="1" x14ac:dyDescent="0.25">
      <c r="A45" s="2" t="s">
        <v>141</v>
      </c>
      <c r="B45" s="2" t="s">
        <v>48</v>
      </c>
      <c r="C45" s="2" t="s">
        <v>142</v>
      </c>
      <c r="D45" s="3" t="s">
        <v>741</v>
      </c>
      <c r="E45" s="10" t="s">
        <v>864</v>
      </c>
      <c r="F45" s="40" t="s">
        <v>59</v>
      </c>
      <c r="G45" s="8" t="s">
        <v>151</v>
      </c>
      <c r="H45" s="34" t="s">
        <v>775</v>
      </c>
      <c r="I45" s="41" t="s">
        <v>517</v>
      </c>
      <c r="J45" s="25" t="s">
        <v>875</v>
      </c>
      <c r="K45" s="8" t="s">
        <v>54</v>
      </c>
      <c r="L45" s="13">
        <v>2</v>
      </c>
      <c r="M45" s="14" t="str">
        <f t="shared" si="45"/>
        <v>Medio</v>
      </c>
      <c r="N45" s="5" t="s">
        <v>63</v>
      </c>
      <c r="O45" s="13">
        <v>3</v>
      </c>
      <c r="P45" s="26" t="str">
        <f t="shared" si="46"/>
        <v>Molto probabile</v>
      </c>
      <c r="Q45" s="31" t="s">
        <v>144</v>
      </c>
      <c r="R45" s="15">
        <f t="shared" si="44"/>
        <v>6</v>
      </c>
      <c r="S45" s="8" t="str">
        <f t="shared" si="39"/>
        <v>Alto</v>
      </c>
      <c r="T45" s="2" t="s">
        <v>56</v>
      </c>
      <c r="U45" s="2" t="s">
        <v>55</v>
      </c>
      <c r="V45" s="2" t="s">
        <v>55</v>
      </c>
      <c r="W45" s="2" t="s">
        <v>55</v>
      </c>
      <c r="X45" s="2" t="s">
        <v>55</v>
      </c>
      <c r="Y45" s="2" t="s">
        <v>55</v>
      </c>
      <c r="Z45" s="2" t="s">
        <v>55</v>
      </c>
      <c r="AA45" s="2" t="s">
        <v>55</v>
      </c>
      <c r="AB45" s="2" t="s">
        <v>55</v>
      </c>
      <c r="AC45" s="2" t="s">
        <v>55</v>
      </c>
      <c r="AD45" s="16">
        <f t="shared" si="47"/>
        <v>0.9</v>
      </c>
      <c r="AE45" s="17">
        <f t="shared" si="48"/>
        <v>0.4</v>
      </c>
      <c r="AF45" s="2" t="str">
        <f t="shared" si="49"/>
        <v>Efficace</v>
      </c>
      <c r="AG45" s="15">
        <f t="shared" si="50"/>
        <v>1.2000000000000002</v>
      </c>
      <c r="AH45" s="8" t="str">
        <f t="shared" si="51"/>
        <v>Probabile</v>
      </c>
      <c r="AI45" s="15">
        <f t="shared" si="52"/>
        <v>2.4000000000000004</v>
      </c>
      <c r="AJ45" s="8" t="str">
        <f t="shared" si="53"/>
        <v>Basso</v>
      </c>
      <c r="AK45" s="19" t="s">
        <v>920</v>
      </c>
      <c r="AL45" s="20"/>
      <c r="AM45" s="20"/>
    </row>
    <row r="46" spans="1:39" ht="289.8" customHeight="1" x14ac:dyDescent="0.25">
      <c r="A46" s="2" t="s">
        <v>141</v>
      </c>
      <c r="B46" s="2" t="s">
        <v>48</v>
      </c>
      <c r="C46" s="2" t="s">
        <v>142</v>
      </c>
      <c r="D46" s="3" t="s">
        <v>741</v>
      </c>
      <c r="E46" s="10" t="s">
        <v>864</v>
      </c>
      <c r="F46" s="8" t="s">
        <v>651</v>
      </c>
      <c r="G46" s="8" t="s">
        <v>152</v>
      </c>
      <c r="H46" s="34" t="s">
        <v>637</v>
      </c>
      <c r="I46" s="19" t="s">
        <v>517</v>
      </c>
      <c r="J46" s="25" t="s">
        <v>875</v>
      </c>
      <c r="K46" s="8" t="s">
        <v>54</v>
      </c>
      <c r="L46" s="13">
        <v>2</v>
      </c>
      <c r="M46" s="22" t="str">
        <f t="shared" si="45"/>
        <v>Medio</v>
      </c>
      <c r="N46" s="5" t="s">
        <v>58</v>
      </c>
      <c r="O46" s="23">
        <v>3</v>
      </c>
      <c r="P46" s="26" t="str">
        <f t="shared" si="46"/>
        <v>Molto probabile</v>
      </c>
      <c r="Q46" s="31" t="s">
        <v>636</v>
      </c>
      <c r="R46" s="15">
        <f t="shared" si="44"/>
        <v>6</v>
      </c>
      <c r="S46" s="8" t="str">
        <f t="shared" si="39"/>
        <v>Alto</v>
      </c>
      <c r="T46" s="2" t="s">
        <v>56</v>
      </c>
      <c r="U46" s="2" t="s">
        <v>55</v>
      </c>
      <c r="V46" s="2" t="s">
        <v>55</v>
      </c>
      <c r="W46" s="2" t="s">
        <v>55</v>
      </c>
      <c r="X46" s="2" t="s">
        <v>55</v>
      </c>
      <c r="Y46" s="2" t="s">
        <v>55</v>
      </c>
      <c r="Z46" s="39" t="s">
        <v>55</v>
      </c>
      <c r="AA46" s="2" t="s">
        <v>55</v>
      </c>
      <c r="AB46" s="2" t="s">
        <v>55</v>
      </c>
      <c r="AC46" s="2" t="s">
        <v>55</v>
      </c>
      <c r="AD46" s="16">
        <f t="shared" si="47"/>
        <v>0.9</v>
      </c>
      <c r="AE46" s="17">
        <f t="shared" si="48"/>
        <v>0.4</v>
      </c>
      <c r="AF46" s="2" t="str">
        <f t="shared" si="49"/>
        <v>Efficace</v>
      </c>
      <c r="AG46" s="15">
        <f t="shared" si="50"/>
        <v>1.2000000000000002</v>
      </c>
      <c r="AH46" s="8" t="str">
        <f t="shared" si="51"/>
        <v>Probabile</v>
      </c>
      <c r="AI46" s="15">
        <f t="shared" si="52"/>
        <v>2.4000000000000004</v>
      </c>
      <c r="AJ46" s="8" t="str">
        <f t="shared" si="53"/>
        <v>Basso</v>
      </c>
      <c r="AK46" s="25" t="s">
        <v>921</v>
      </c>
      <c r="AL46" s="20"/>
      <c r="AM46" s="20"/>
    </row>
    <row r="47" spans="1:39" ht="301.8" customHeight="1" x14ac:dyDescent="0.25">
      <c r="A47" s="2" t="s">
        <v>141</v>
      </c>
      <c r="B47" s="2" t="s">
        <v>48</v>
      </c>
      <c r="C47" s="2" t="s">
        <v>142</v>
      </c>
      <c r="D47" s="3" t="s">
        <v>741</v>
      </c>
      <c r="E47" s="10" t="s">
        <v>864</v>
      </c>
      <c r="F47" s="8" t="s">
        <v>651</v>
      </c>
      <c r="G47" s="8" t="s">
        <v>153</v>
      </c>
      <c r="H47" s="34" t="s">
        <v>776</v>
      </c>
      <c r="I47" s="19" t="s">
        <v>517</v>
      </c>
      <c r="J47" s="25" t="s">
        <v>875</v>
      </c>
      <c r="K47" s="8" t="s">
        <v>54</v>
      </c>
      <c r="L47" s="13">
        <v>2</v>
      </c>
      <c r="M47" s="22" t="str">
        <f t="shared" si="45"/>
        <v>Medio</v>
      </c>
      <c r="N47" s="5" t="s">
        <v>58</v>
      </c>
      <c r="O47" s="23">
        <v>3</v>
      </c>
      <c r="P47" s="26" t="str">
        <f t="shared" si="46"/>
        <v>Molto probabile</v>
      </c>
      <c r="Q47" s="31" t="s">
        <v>636</v>
      </c>
      <c r="R47" s="15">
        <f t="shared" si="44"/>
        <v>6</v>
      </c>
      <c r="S47" s="8" t="str">
        <f t="shared" ref="S47:S54" si="54">IF(R47&lt;3,"Basso",IF(R47&lt;6,"Medio",IF(R47&gt;=6,"Alto")))</f>
        <v>Alto</v>
      </c>
      <c r="T47" s="2" t="s">
        <v>56</v>
      </c>
      <c r="U47" s="2" t="s">
        <v>55</v>
      </c>
      <c r="V47" s="2" t="s">
        <v>55</v>
      </c>
      <c r="W47" s="2" t="s">
        <v>55</v>
      </c>
      <c r="X47" s="2" t="s">
        <v>55</v>
      </c>
      <c r="Y47" s="2" t="s">
        <v>55</v>
      </c>
      <c r="Z47" s="2" t="s">
        <v>55</v>
      </c>
      <c r="AA47" s="2" t="s">
        <v>55</v>
      </c>
      <c r="AB47" s="2" t="s">
        <v>55</v>
      </c>
      <c r="AC47" s="2" t="s">
        <v>55</v>
      </c>
      <c r="AD47" s="16">
        <f t="shared" si="47"/>
        <v>0.9</v>
      </c>
      <c r="AE47" s="17">
        <f t="shared" si="48"/>
        <v>0.4</v>
      </c>
      <c r="AF47" s="2" t="str">
        <f t="shared" si="49"/>
        <v>Efficace</v>
      </c>
      <c r="AG47" s="15">
        <f t="shared" si="50"/>
        <v>1.2000000000000002</v>
      </c>
      <c r="AH47" s="8" t="str">
        <f t="shared" si="51"/>
        <v>Probabile</v>
      </c>
      <c r="AI47" s="15">
        <f t="shared" si="52"/>
        <v>2.4000000000000004</v>
      </c>
      <c r="AJ47" s="8" t="str">
        <f t="shared" si="53"/>
        <v>Basso</v>
      </c>
      <c r="AK47" s="25" t="s">
        <v>921</v>
      </c>
      <c r="AL47" s="20"/>
      <c r="AM47" s="20"/>
    </row>
    <row r="48" spans="1:39" s="52" customFormat="1" ht="301.8" customHeight="1" x14ac:dyDescent="0.25">
      <c r="A48" s="42" t="s">
        <v>141</v>
      </c>
      <c r="B48" s="42" t="s">
        <v>48</v>
      </c>
      <c r="C48" s="42" t="s">
        <v>142</v>
      </c>
      <c r="D48" s="43" t="s">
        <v>741</v>
      </c>
      <c r="E48" s="44" t="s">
        <v>806</v>
      </c>
      <c r="F48" s="44" t="s">
        <v>658</v>
      </c>
      <c r="G48" s="44" t="s">
        <v>154</v>
      </c>
      <c r="H48" s="45" t="s">
        <v>155</v>
      </c>
      <c r="I48" s="41" t="s">
        <v>81</v>
      </c>
      <c r="J48" s="25" t="s">
        <v>831</v>
      </c>
      <c r="K48" s="8" t="s">
        <v>54</v>
      </c>
      <c r="L48" s="46">
        <v>2</v>
      </c>
      <c r="M48" s="47" t="str">
        <f t="shared" si="45"/>
        <v>Medio</v>
      </c>
      <c r="N48" s="5" t="s">
        <v>58</v>
      </c>
      <c r="O48" s="46">
        <v>1</v>
      </c>
      <c r="P48" s="47" t="str">
        <f t="shared" si="46"/>
        <v>Poco probabile</v>
      </c>
      <c r="Q48" s="44" t="s">
        <v>156</v>
      </c>
      <c r="R48" s="48">
        <f t="shared" si="44"/>
        <v>2</v>
      </c>
      <c r="S48" s="44" t="str">
        <f t="shared" si="54"/>
        <v>Basso</v>
      </c>
      <c r="T48" s="42" t="s">
        <v>56</v>
      </c>
      <c r="U48" s="42" t="s">
        <v>55</v>
      </c>
      <c r="V48" s="42" t="s">
        <v>55</v>
      </c>
      <c r="W48" s="42" t="s">
        <v>55</v>
      </c>
      <c r="X48" s="42" t="s">
        <v>55</v>
      </c>
      <c r="Y48" s="42" t="s">
        <v>55</v>
      </c>
      <c r="Z48" s="42" t="s">
        <v>55</v>
      </c>
      <c r="AA48" s="42" t="s">
        <v>55</v>
      </c>
      <c r="AB48" s="42" t="s">
        <v>55</v>
      </c>
      <c r="AC48" s="42" t="s">
        <v>55</v>
      </c>
      <c r="AD48" s="49">
        <f t="shared" si="47"/>
        <v>0.9</v>
      </c>
      <c r="AE48" s="50">
        <f t="shared" si="48"/>
        <v>0.4</v>
      </c>
      <c r="AF48" s="42" t="str">
        <f t="shared" si="49"/>
        <v>Efficace</v>
      </c>
      <c r="AG48" s="48">
        <f t="shared" si="50"/>
        <v>0.4</v>
      </c>
      <c r="AH48" s="44" t="str">
        <f t="shared" si="51"/>
        <v>Poco probabile</v>
      </c>
      <c r="AI48" s="48">
        <f t="shared" si="52"/>
        <v>0.8</v>
      </c>
      <c r="AJ48" s="44" t="str">
        <f t="shared" si="53"/>
        <v>Basso</v>
      </c>
      <c r="AK48" s="25" t="s">
        <v>922</v>
      </c>
      <c r="AL48" s="51"/>
      <c r="AM48" s="51"/>
    </row>
    <row r="49" spans="1:39" ht="301.8" customHeight="1" x14ac:dyDescent="0.25">
      <c r="A49" s="2" t="s">
        <v>141</v>
      </c>
      <c r="B49" s="2" t="s">
        <v>48</v>
      </c>
      <c r="C49" s="2" t="s">
        <v>142</v>
      </c>
      <c r="D49" s="3" t="s">
        <v>741</v>
      </c>
      <c r="E49" s="10" t="s">
        <v>864</v>
      </c>
      <c r="F49" s="8" t="s">
        <v>50</v>
      </c>
      <c r="G49" s="8" t="s">
        <v>157</v>
      </c>
      <c r="H49" s="53" t="s">
        <v>639</v>
      </c>
      <c r="I49" s="54" t="s">
        <v>52</v>
      </c>
      <c r="J49" s="25" t="s">
        <v>53</v>
      </c>
      <c r="K49" s="8" t="s">
        <v>54</v>
      </c>
      <c r="L49" s="13">
        <v>2</v>
      </c>
      <c r="M49" s="22" t="str">
        <f t="shared" si="45"/>
        <v>Medio</v>
      </c>
      <c r="N49" s="5" t="s">
        <v>58</v>
      </c>
      <c r="O49" s="23">
        <v>2</v>
      </c>
      <c r="P49" s="26" t="str">
        <f t="shared" si="46"/>
        <v>Probabile</v>
      </c>
      <c r="Q49" s="31" t="s">
        <v>638</v>
      </c>
      <c r="R49" s="15">
        <f t="shared" si="44"/>
        <v>4</v>
      </c>
      <c r="S49" s="8" t="str">
        <f t="shared" si="54"/>
        <v>Medio</v>
      </c>
      <c r="T49" s="2" t="s">
        <v>56</v>
      </c>
      <c r="U49" s="2" t="s">
        <v>55</v>
      </c>
      <c r="V49" s="2" t="s">
        <v>55</v>
      </c>
      <c r="W49" s="2" t="s">
        <v>55</v>
      </c>
      <c r="X49" s="2" t="s">
        <v>55</v>
      </c>
      <c r="Y49" s="2" t="s">
        <v>55</v>
      </c>
      <c r="Z49" s="2" t="s">
        <v>55</v>
      </c>
      <c r="AA49" s="2" t="s">
        <v>55</v>
      </c>
      <c r="AB49" s="2" t="s">
        <v>56</v>
      </c>
      <c r="AC49" s="2" t="s">
        <v>55</v>
      </c>
      <c r="AD49" s="16">
        <f t="shared" si="47"/>
        <v>0.8</v>
      </c>
      <c r="AE49" s="17">
        <f t="shared" si="48"/>
        <v>0.4</v>
      </c>
      <c r="AF49" s="2" t="str">
        <f t="shared" si="49"/>
        <v>Efficace</v>
      </c>
      <c r="AG49" s="15">
        <f t="shared" si="50"/>
        <v>0.8</v>
      </c>
      <c r="AH49" s="8" t="str">
        <f t="shared" si="51"/>
        <v>Probabile</v>
      </c>
      <c r="AI49" s="15">
        <f t="shared" si="52"/>
        <v>1.6</v>
      </c>
      <c r="AJ49" s="8" t="str">
        <f t="shared" si="53"/>
        <v>Basso</v>
      </c>
      <c r="AK49" s="25" t="s">
        <v>923</v>
      </c>
      <c r="AL49" s="20" t="s">
        <v>801</v>
      </c>
      <c r="AM49" s="20" t="s">
        <v>802</v>
      </c>
    </row>
    <row r="50" spans="1:39" ht="286.2" customHeight="1" x14ac:dyDescent="0.25">
      <c r="A50" s="2" t="s">
        <v>141</v>
      </c>
      <c r="B50" s="2" t="s">
        <v>48</v>
      </c>
      <c r="C50" s="2" t="s">
        <v>142</v>
      </c>
      <c r="D50" s="3" t="s">
        <v>741</v>
      </c>
      <c r="E50" s="10" t="s">
        <v>864</v>
      </c>
      <c r="F50" s="8" t="s">
        <v>50</v>
      </c>
      <c r="G50" s="8" t="s">
        <v>158</v>
      </c>
      <c r="H50" s="24" t="s">
        <v>640</v>
      </c>
      <c r="I50" s="34" t="s">
        <v>52</v>
      </c>
      <c r="J50" s="25" t="s">
        <v>53</v>
      </c>
      <c r="K50" s="8" t="s">
        <v>54</v>
      </c>
      <c r="L50" s="13">
        <v>2</v>
      </c>
      <c r="M50" s="22" t="str">
        <f t="shared" si="45"/>
        <v>Medio</v>
      </c>
      <c r="N50" s="4" t="s">
        <v>58</v>
      </c>
      <c r="O50" s="23">
        <v>1</v>
      </c>
      <c r="P50" s="26" t="str">
        <f t="shared" si="46"/>
        <v>Poco probabile</v>
      </c>
      <c r="Q50" s="31" t="s">
        <v>641</v>
      </c>
      <c r="R50" s="15">
        <f t="shared" si="44"/>
        <v>2</v>
      </c>
      <c r="S50" s="8" t="str">
        <f t="shared" si="54"/>
        <v>Basso</v>
      </c>
      <c r="T50" s="2" t="s">
        <v>55</v>
      </c>
      <c r="U50" s="2" t="s">
        <v>55</v>
      </c>
      <c r="V50" s="2" t="s">
        <v>55</v>
      </c>
      <c r="W50" s="2" t="s">
        <v>55</v>
      </c>
      <c r="X50" s="2" t="s">
        <v>55</v>
      </c>
      <c r="Y50" s="2" t="s">
        <v>55</v>
      </c>
      <c r="Z50" s="2" t="s">
        <v>56</v>
      </c>
      <c r="AA50" s="2" t="s">
        <v>55</v>
      </c>
      <c r="AB50" s="2" t="s">
        <v>56</v>
      </c>
      <c r="AC50" s="2" t="s">
        <v>55</v>
      </c>
      <c r="AD50" s="16">
        <f t="shared" si="47"/>
        <v>0.8</v>
      </c>
      <c r="AE50" s="17">
        <f t="shared" si="48"/>
        <v>0.4</v>
      </c>
      <c r="AF50" s="2" t="str">
        <f t="shared" si="49"/>
        <v>Efficace</v>
      </c>
      <c r="AG50" s="15">
        <f t="shared" si="50"/>
        <v>0.4</v>
      </c>
      <c r="AH50" s="8" t="str">
        <f t="shared" si="51"/>
        <v>Poco probabile</v>
      </c>
      <c r="AI50" s="15">
        <f t="shared" si="52"/>
        <v>0.8</v>
      </c>
      <c r="AJ50" s="8" t="str">
        <f t="shared" si="53"/>
        <v>Basso</v>
      </c>
      <c r="AK50" s="25" t="s">
        <v>924</v>
      </c>
      <c r="AL50" s="20" t="s">
        <v>801</v>
      </c>
      <c r="AM50" s="20" t="s">
        <v>802</v>
      </c>
    </row>
    <row r="51" spans="1:39" ht="321.60000000000002" customHeight="1" x14ac:dyDescent="0.25">
      <c r="A51" s="2" t="s">
        <v>159</v>
      </c>
      <c r="B51" s="2" t="s">
        <v>160</v>
      </c>
      <c r="C51" s="2" t="s">
        <v>161</v>
      </c>
      <c r="D51" s="3" t="s">
        <v>742</v>
      </c>
      <c r="E51" s="8" t="s">
        <v>925</v>
      </c>
      <c r="F51" s="10" t="s">
        <v>807</v>
      </c>
      <c r="G51" s="8" t="s">
        <v>162</v>
      </c>
      <c r="H51" s="27" t="s">
        <v>163</v>
      </c>
      <c r="I51" s="27" t="s">
        <v>164</v>
      </c>
      <c r="J51" s="25" t="s">
        <v>877</v>
      </c>
      <c r="K51" s="8" t="s">
        <v>54</v>
      </c>
      <c r="L51" s="13">
        <v>3</v>
      </c>
      <c r="M51" s="22" t="str">
        <f t="shared" si="45"/>
        <v>Grave</v>
      </c>
      <c r="N51" s="4" t="s">
        <v>64</v>
      </c>
      <c r="O51" s="23">
        <v>1</v>
      </c>
      <c r="P51" s="26" t="str">
        <f t="shared" si="46"/>
        <v>Poco probabile</v>
      </c>
      <c r="Q51" s="10" t="s">
        <v>165</v>
      </c>
      <c r="R51" s="15">
        <f t="shared" si="44"/>
        <v>3</v>
      </c>
      <c r="S51" s="8" t="str">
        <f t="shared" si="54"/>
        <v>Medio</v>
      </c>
      <c r="T51" s="2" t="s">
        <v>56</v>
      </c>
      <c r="U51" s="2" t="s">
        <v>55</v>
      </c>
      <c r="V51" s="2" t="s">
        <v>55</v>
      </c>
      <c r="W51" s="2" t="s">
        <v>55</v>
      </c>
      <c r="X51" s="2" t="s">
        <v>55</v>
      </c>
      <c r="Y51" s="2" t="s">
        <v>55</v>
      </c>
      <c r="Z51" s="2" t="s">
        <v>55</v>
      </c>
      <c r="AA51" s="2" t="s">
        <v>55</v>
      </c>
      <c r="AB51" s="2" t="s">
        <v>55</v>
      </c>
      <c r="AC51" s="2" t="s">
        <v>55</v>
      </c>
      <c r="AD51" s="16">
        <f t="shared" si="47"/>
        <v>0.9</v>
      </c>
      <c r="AE51" s="17">
        <f t="shared" si="48"/>
        <v>0.4</v>
      </c>
      <c r="AF51" s="2" t="str">
        <f t="shared" si="49"/>
        <v>Efficace</v>
      </c>
      <c r="AG51" s="15">
        <f t="shared" si="50"/>
        <v>0.4</v>
      </c>
      <c r="AH51" s="8" t="str">
        <f t="shared" si="51"/>
        <v>Poco probabile</v>
      </c>
      <c r="AI51" s="15">
        <f t="shared" si="52"/>
        <v>1.2000000000000002</v>
      </c>
      <c r="AJ51" s="8" t="str">
        <f t="shared" si="53"/>
        <v>Basso</v>
      </c>
      <c r="AK51" s="30" t="s">
        <v>926</v>
      </c>
      <c r="AL51" s="18"/>
      <c r="AM51" s="18"/>
    </row>
    <row r="52" spans="1:39" ht="290.39999999999998" customHeight="1" x14ac:dyDescent="0.25">
      <c r="A52" s="2" t="s">
        <v>159</v>
      </c>
      <c r="B52" s="2" t="s">
        <v>160</v>
      </c>
      <c r="C52" s="2" t="s">
        <v>161</v>
      </c>
      <c r="D52" s="3" t="s">
        <v>742</v>
      </c>
      <c r="E52" s="8" t="s">
        <v>925</v>
      </c>
      <c r="F52" s="10" t="s">
        <v>807</v>
      </c>
      <c r="G52" s="8" t="s">
        <v>166</v>
      </c>
      <c r="H52" s="27" t="s">
        <v>167</v>
      </c>
      <c r="I52" s="27" t="s">
        <v>168</v>
      </c>
      <c r="J52" s="25" t="s">
        <v>145</v>
      </c>
      <c r="K52" s="8" t="s">
        <v>54</v>
      </c>
      <c r="L52" s="13">
        <v>2</v>
      </c>
      <c r="M52" s="22" t="str">
        <f>IF(L52="","COMPILARE MANUALMENTE LA SEZIONE LIVELLO IMPATTO - Misura Quantitativa",IF(L52=1,"Basso",IF(L52=2,"Medio",IF(L52=3,"Grave"))))</f>
        <v>Medio</v>
      </c>
      <c r="N52" s="4" t="s">
        <v>58</v>
      </c>
      <c r="O52" s="23">
        <v>2</v>
      </c>
      <c r="P52" s="26" t="str">
        <f t="shared" si="46"/>
        <v>Probabile</v>
      </c>
      <c r="Q52" s="10" t="s">
        <v>169</v>
      </c>
      <c r="R52" s="15">
        <f t="shared" si="44"/>
        <v>4</v>
      </c>
      <c r="S52" s="8" t="str">
        <f t="shared" si="54"/>
        <v>Medio</v>
      </c>
      <c r="T52" s="2" t="s">
        <v>56</v>
      </c>
      <c r="U52" s="2" t="s">
        <v>55</v>
      </c>
      <c r="V52" s="2" t="s">
        <v>55</v>
      </c>
      <c r="W52" s="2" t="s">
        <v>55</v>
      </c>
      <c r="X52" s="2" t="s">
        <v>55</v>
      </c>
      <c r="Y52" s="2" t="s">
        <v>55</v>
      </c>
      <c r="Z52" s="2" t="s">
        <v>55</v>
      </c>
      <c r="AA52" s="2" t="s">
        <v>55</v>
      </c>
      <c r="AB52" s="2" t="s">
        <v>56</v>
      </c>
      <c r="AC52" s="2" t="s">
        <v>55</v>
      </c>
      <c r="AD52" s="16">
        <f t="shared" si="47"/>
        <v>0.8</v>
      </c>
      <c r="AE52" s="17">
        <f t="shared" si="48"/>
        <v>0.4</v>
      </c>
      <c r="AF52" s="2" t="str">
        <f t="shared" si="49"/>
        <v>Efficace</v>
      </c>
      <c r="AG52" s="15">
        <f t="shared" si="50"/>
        <v>0.8</v>
      </c>
      <c r="AH52" s="8" t="str">
        <f t="shared" si="51"/>
        <v>Probabile</v>
      </c>
      <c r="AI52" s="15">
        <f t="shared" si="52"/>
        <v>1.6</v>
      </c>
      <c r="AJ52" s="8" t="str">
        <f t="shared" si="53"/>
        <v>Basso</v>
      </c>
      <c r="AK52" s="30" t="s">
        <v>927</v>
      </c>
      <c r="AL52" s="18"/>
      <c r="AM52" s="18"/>
    </row>
    <row r="53" spans="1:39" ht="318.60000000000002" customHeight="1" x14ac:dyDescent="0.25">
      <c r="A53" s="2" t="s">
        <v>159</v>
      </c>
      <c r="B53" s="2" t="s">
        <v>160</v>
      </c>
      <c r="C53" s="2" t="s">
        <v>161</v>
      </c>
      <c r="D53" s="3" t="s">
        <v>742</v>
      </c>
      <c r="E53" s="10" t="s">
        <v>805</v>
      </c>
      <c r="F53" s="8" t="s">
        <v>654</v>
      </c>
      <c r="G53" s="10" t="s">
        <v>733</v>
      </c>
      <c r="H53" s="27" t="s">
        <v>777</v>
      </c>
      <c r="I53" s="30" t="s">
        <v>81</v>
      </c>
      <c r="J53" s="25" t="s">
        <v>878</v>
      </c>
      <c r="K53" s="8" t="s">
        <v>54</v>
      </c>
      <c r="L53" s="13">
        <v>2</v>
      </c>
      <c r="M53" s="22" t="str">
        <f t="shared" ref="M53" si="55">IF(L53="","COMPILARE MANUALMENTE LA SEZIONE LIVELLO IMPATTO - Misura Quantitativa",IF(L53=1,"Basso",IF(L53=2,"Medio",IF(L53=3,"Grave"))))</f>
        <v>Medio</v>
      </c>
      <c r="N53" s="4" t="s">
        <v>58</v>
      </c>
      <c r="O53" s="23">
        <v>2</v>
      </c>
      <c r="P53" s="26" t="str">
        <f t="shared" si="46"/>
        <v>Probabile</v>
      </c>
      <c r="Q53" s="10" t="s">
        <v>171</v>
      </c>
      <c r="R53" s="15">
        <f t="shared" si="44"/>
        <v>4</v>
      </c>
      <c r="S53" s="8" t="str">
        <f t="shared" si="54"/>
        <v>Medio</v>
      </c>
      <c r="T53" s="2" t="s">
        <v>55</v>
      </c>
      <c r="U53" s="2" t="s">
        <v>55</v>
      </c>
      <c r="V53" s="2" t="s">
        <v>55</v>
      </c>
      <c r="W53" s="2" t="s">
        <v>55</v>
      </c>
      <c r="X53" s="2" t="s">
        <v>55</v>
      </c>
      <c r="Y53" s="2" t="s">
        <v>55</v>
      </c>
      <c r="Z53" s="2" t="s">
        <v>55</v>
      </c>
      <c r="AA53" s="2" t="s">
        <v>55</v>
      </c>
      <c r="AB53" s="2" t="s">
        <v>55</v>
      </c>
      <c r="AC53" s="2" t="s">
        <v>55</v>
      </c>
      <c r="AD53" s="16">
        <f t="shared" si="47"/>
        <v>1</v>
      </c>
      <c r="AE53" s="17">
        <f t="shared" si="48"/>
        <v>0.2</v>
      </c>
      <c r="AF53" s="2" t="str">
        <f t="shared" si="49"/>
        <v>Adeguato</v>
      </c>
      <c r="AG53" s="15">
        <f t="shared" si="50"/>
        <v>0.4</v>
      </c>
      <c r="AH53" s="8" t="str">
        <f t="shared" si="51"/>
        <v>Poco probabile</v>
      </c>
      <c r="AI53" s="15">
        <f t="shared" si="52"/>
        <v>0.8</v>
      </c>
      <c r="AJ53" s="8" t="str">
        <f t="shared" si="53"/>
        <v>Basso</v>
      </c>
      <c r="AK53" s="12" t="s">
        <v>928</v>
      </c>
      <c r="AL53" s="55"/>
      <c r="AM53" s="55"/>
    </row>
    <row r="54" spans="1:39" ht="308.39999999999998" customHeight="1" x14ac:dyDescent="0.25">
      <c r="A54" s="2" t="s">
        <v>172</v>
      </c>
      <c r="B54" s="2" t="s">
        <v>160</v>
      </c>
      <c r="C54" s="2" t="s">
        <v>173</v>
      </c>
      <c r="D54" s="3" t="s">
        <v>743</v>
      </c>
      <c r="E54" s="8" t="s">
        <v>808</v>
      </c>
      <c r="F54" s="8" t="s">
        <v>656</v>
      </c>
      <c r="G54" s="8" t="s">
        <v>175</v>
      </c>
      <c r="H54" s="34" t="s">
        <v>176</v>
      </c>
      <c r="I54" s="34" t="s">
        <v>81</v>
      </c>
      <c r="J54" s="25" t="s">
        <v>53</v>
      </c>
      <c r="K54" s="8" t="s">
        <v>54</v>
      </c>
      <c r="L54" s="13">
        <v>2</v>
      </c>
      <c r="M54" s="22" t="str">
        <f>IF(L54="","COMPILARE MANUALMENTE LA SEZIONE LIVELLO IMPATTO - Misura Quantitativa",IF(L54=1,"Basso",IF(L54=2,"Medio",IF(L54=3,"Grave"))))</f>
        <v>Medio</v>
      </c>
      <c r="N54" s="4" t="s">
        <v>58</v>
      </c>
      <c r="O54" s="23">
        <v>2</v>
      </c>
      <c r="P54" s="26" t="str">
        <f>IF(O54="","COMPILARE MANUALMENTE LA SEZIONE LIVELLO IMPATTO - Misura Quantitativa",IF(O54=1,"Poco probabile",IF(O54=2,"Probabile",IF(O54=3,"Molto probabile"))))</f>
        <v>Probabile</v>
      </c>
      <c r="Q54" s="10" t="s">
        <v>177</v>
      </c>
      <c r="R54" s="15">
        <f t="shared" si="44"/>
        <v>4</v>
      </c>
      <c r="S54" s="8" t="str">
        <f t="shared" si="54"/>
        <v>Medio</v>
      </c>
      <c r="T54" s="2" t="s">
        <v>56</v>
      </c>
      <c r="U54" s="2" t="s">
        <v>55</v>
      </c>
      <c r="V54" s="2" t="s">
        <v>55</v>
      </c>
      <c r="W54" s="2" t="s">
        <v>55</v>
      </c>
      <c r="X54" s="2" t="s">
        <v>55</v>
      </c>
      <c r="Y54" s="2" t="s">
        <v>55</v>
      </c>
      <c r="Z54" s="2" t="s">
        <v>55</v>
      </c>
      <c r="AA54" s="2" t="s">
        <v>55</v>
      </c>
      <c r="AB54" s="2" t="s">
        <v>55</v>
      </c>
      <c r="AC54" s="2" t="s">
        <v>55</v>
      </c>
      <c r="AD54" s="16">
        <f>IF(AND(COUNTIF(T54:AC54,"NA")&gt;=1,(COUNTIF(T54:AC54,"SI")+COUNTIF(T54:AC54,"NO"))&lt;1),"COMPILARE MANUALMENTE LE SEZIONI GRIGIE",((COUNTIF(T54:AC54,"SI")/(COUNTIF(T54:AC54,"SI")+COUNTIF(T54:AC54,"NO")))))</f>
        <v>0.9</v>
      </c>
      <c r="AE54" s="17">
        <f>IF(AD54&gt;90%,0.2,IF(AND(AD54&lt;=90%,AD54&gt;50%),0.4,IF(AND(AD54&lt;=50%,AD54&gt;10%),0.8,IF(AD54&lt;=10%,1))))</f>
        <v>0.4</v>
      </c>
      <c r="AF54" s="2" t="str">
        <f>IF(AE54=0.2,"Adeguato",IF(AE54=0.4,"Efficace",IF(AE54=0.8,"Carente","Inadeguato")))</f>
        <v>Efficace</v>
      </c>
      <c r="AG54" s="15">
        <f>O54*AE54</f>
        <v>0.8</v>
      </c>
      <c r="AH54" s="8" t="str">
        <f>IF(AG54&lt;0.6,"Poco probabile",IF(AG54&gt;=0.6,"Probabile",IF(AG54&gt;=1.2,"Molto probabile")))</f>
        <v>Probabile</v>
      </c>
      <c r="AI54" s="15">
        <f>L54*AG54</f>
        <v>1.6</v>
      </c>
      <c r="AJ54" s="8" t="str">
        <f>IF(AI54&lt;=3,"Basso",IF(AI54&gt;=6,"Alto","Medio"))</f>
        <v>Basso</v>
      </c>
      <c r="AK54" s="12" t="s">
        <v>929</v>
      </c>
      <c r="AL54" s="18"/>
      <c r="AM54" s="18"/>
    </row>
    <row r="55" spans="1:39" ht="234.6" x14ac:dyDescent="0.25">
      <c r="A55" s="2" t="s">
        <v>172</v>
      </c>
      <c r="B55" s="2" t="s">
        <v>160</v>
      </c>
      <c r="C55" s="2" t="s">
        <v>173</v>
      </c>
      <c r="D55" s="3" t="s">
        <v>174</v>
      </c>
      <c r="E55" s="8" t="s">
        <v>808</v>
      </c>
      <c r="F55" s="8" t="s">
        <v>656</v>
      </c>
      <c r="G55" s="8" t="s">
        <v>178</v>
      </c>
      <c r="H55" s="34" t="s">
        <v>179</v>
      </c>
      <c r="I55" s="34" t="s">
        <v>81</v>
      </c>
      <c r="J55" s="25" t="s">
        <v>53</v>
      </c>
      <c r="K55" s="35" t="s">
        <v>54</v>
      </c>
      <c r="L55" s="13">
        <v>2</v>
      </c>
      <c r="M55" s="14" t="str">
        <f>IF(L55="","COMPILARE MANUALMENTE LA SEZIONE LIVELLO IMPATTO - Misura Quantitativa",IF(L55=1,"Basso",IF(L55=2,"Medio",IF(L55=3,"Grave"))))</f>
        <v>Medio</v>
      </c>
      <c r="N55" s="5" t="s">
        <v>58</v>
      </c>
      <c r="O55" s="13">
        <v>3</v>
      </c>
      <c r="P55" s="26" t="str">
        <f>IF(O55="","COMPILARE MANUALMENTE LA SEZIONE LIVELLO IMPATTO - Misura Quantitativa",IF(O55=1,"Poco probabile",IF(O55=2,"Probabile",IF(O55=3,"Molto probabile"))))</f>
        <v>Molto probabile</v>
      </c>
      <c r="Q55" s="10" t="s">
        <v>180</v>
      </c>
      <c r="R55" s="15">
        <f>O55*L55</f>
        <v>6</v>
      </c>
      <c r="S55" s="8" t="str">
        <f>IF(R55&lt;3,"Basso",IF(R55&lt;6,"Medio",IF(R55&gt;=6,"Alto")))</f>
        <v>Alto</v>
      </c>
      <c r="T55" s="2" t="s">
        <v>56</v>
      </c>
      <c r="U55" s="2" t="s">
        <v>55</v>
      </c>
      <c r="V55" s="2" t="s">
        <v>55</v>
      </c>
      <c r="W55" s="2" t="s">
        <v>55</v>
      </c>
      <c r="X55" s="2" t="s">
        <v>55</v>
      </c>
      <c r="Y55" s="2" t="s">
        <v>55</v>
      </c>
      <c r="Z55" s="2" t="s">
        <v>55</v>
      </c>
      <c r="AA55" s="2" t="s">
        <v>55</v>
      </c>
      <c r="AB55" s="2" t="s">
        <v>55</v>
      </c>
      <c r="AC55" s="2" t="s">
        <v>55</v>
      </c>
      <c r="AD55" s="16">
        <f>IF(AND(COUNTIF(T55:AC55,"NA")&gt;=1,(COUNTIF(T55:AC55,"SI")+COUNTIF(T55:AC55,"NO"))&lt;1),"COMPILARE MANUALMENTE LE SEZIONI GRIGIE",((COUNTIF(T55:AC55,"SI")/(COUNTIF(T55:AC55,"SI")+COUNTIF(T55:AC55,"NO")))))</f>
        <v>0.9</v>
      </c>
      <c r="AE55" s="17">
        <f>IF(AD55&gt;90%,0.2,IF(AND(AD55&lt;=90%,AD55&gt;50%),0.4,IF(AND(AD55&lt;=50%,AD55&gt;10%),0.8,IF(AD55&lt;=10%,1))))</f>
        <v>0.4</v>
      </c>
      <c r="AF55" s="2" t="str">
        <f>IF(AE55=0.2,"Adeguato",IF(AE55=0.4,"Efficace",IF(AE55=0.8,"Carente","Inadeguato")))</f>
        <v>Efficace</v>
      </c>
      <c r="AG55" s="15">
        <f>O55*AE55</f>
        <v>1.2000000000000002</v>
      </c>
      <c r="AH55" s="8" t="str">
        <f>IF(AG55&lt;0.6,"Poco probabile",IF(AG55&gt;=0.6,"Probabile",IF(AG55&gt;=1.2,"Molto probabile")))</f>
        <v>Probabile</v>
      </c>
      <c r="AI55" s="15">
        <f>L55*AG55</f>
        <v>2.4000000000000004</v>
      </c>
      <c r="AJ55" s="8" t="str">
        <f>IF(AI55&lt;=3,"Basso",IF(AI55&gt;=6,"Alto","Medio"))</f>
        <v>Basso</v>
      </c>
      <c r="AK55" s="12" t="s">
        <v>930</v>
      </c>
      <c r="AL55" s="56"/>
      <c r="AM55" s="56"/>
    </row>
    <row r="56" spans="1:39" ht="241.8" customHeight="1" x14ac:dyDescent="0.25">
      <c r="A56" s="2" t="s">
        <v>172</v>
      </c>
      <c r="B56" s="2" t="s">
        <v>160</v>
      </c>
      <c r="C56" s="2" t="s">
        <v>173</v>
      </c>
      <c r="D56" s="3" t="s">
        <v>771</v>
      </c>
      <c r="E56" s="8" t="s">
        <v>808</v>
      </c>
      <c r="F56" s="8" t="s">
        <v>656</v>
      </c>
      <c r="G56" s="8" t="s">
        <v>181</v>
      </c>
      <c r="H56" s="34" t="s">
        <v>182</v>
      </c>
      <c r="I56" s="34" t="s">
        <v>81</v>
      </c>
      <c r="J56" s="25" t="s">
        <v>53</v>
      </c>
      <c r="K56" s="8" t="s">
        <v>54</v>
      </c>
      <c r="L56" s="13">
        <v>3</v>
      </c>
      <c r="M56" s="22" t="str">
        <f>IF(L56="","COMPILARE MANUALMENTE LA SEZIONE LIVELLO IMPATTO - Misura Quantitativa",IF(L56=1,"Basso",IF(L56=2,"Medio",IF(L56=3,"Grave"))))</f>
        <v>Grave</v>
      </c>
      <c r="N56" s="4" t="s">
        <v>64</v>
      </c>
      <c r="O56" s="23">
        <v>3</v>
      </c>
      <c r="P56" s="26" t="str">
        <f>IF(O56="","COMPILARE MANUALMENTE LA SEZIONE LIVELLO IMPATTO - Misura Quantitativa",IF(O56=1,"Poco probabile",IF(O56=2,"Probabile",IF(O56=3,"Molto probabile"))))</f>
        <v>Molto probabile</v>
      </c>
      <c r="Q56" s="10" t="s">
        <v>931</v>
      </c>
      <c r="R56" s="15">
        <f>O56*L56</f>
        <v>9</v>
      </c>
      <c r="S56" s="8" t="str">
        <f>IF(R56&lt;3,"Basso",IF(R56&lt;6,"Medio",IF(R56&gt;=6,"Alto")))</f>
        <v>Alto</v>
      </c>
      <c r="T56" s="2" t="s">
        <v>56</v>
      </c>
      <c r="U56" s="2" t="s">
        <v>55</v>
      </c>
      <c r="V56" s="2" t="s">
        <v>55</v>
      </c>
      <c r="W56" s="2" t="s">
        <v>55</v>
      </c>
      <c r="X56" s="2" t="s">
        <v>55</v>
      </c>
      <c r="Y56" s="2" t="s">
        <v>55</v>
      </c>
      <c r="Z56" s="2" t="s">
        <v>55</v>
      </c>
      <c r="AA56" s="2" t="s">
        <v>55</v>
      </c>
      <c r="AB56" s="2" t="s">
        <v>55</v>
      </c>
      <c r="AC56" s="2" t="s">
        <v>55</v>
      </c>
      <c r="AD56" s="16">
        <f>IF(AND(COUNTIF(T56:AC56,"NA")&gt;=1,(COUNTIF(T56:AC56,"SI")+COUNTIF(T56:AC56,"NO"))&lt;1),"COMPILARE MANUALMENTE LE SEZIONI GRIGIE",((COUNTIF(T56:AC56,"SI")/(COUNTIF(T56:AC56,"SI")+COUNTIF(T56:AC56,"NO")))))</f>
        <v>0.9</v>
      </c>
      <c r="AE56" s="17">
        <f>IF(AD56&gt;90%,0.2,IF(AND(AD56&lt;=90%,AD56&gt;50%),0.4,IF(AND(AD56&lt;=50%,AD56&gt;10%),0.8,IF(AD56&lt;=10%,1))))</f>
        <v>0.4</v>
      </c>
      <c r="AF56" s="2" t="str">
        <f>IF(AE56=0.2,"Adeguato",IF(AE56=0.4,"Efficace",IF(AE56=0.8,"Carente","Inadeguato")))</f>
        <v>Efficace</v>
      </c>
      <c r="AG56" s="15">
        <f>O56*AE56</f>
        <v>1.2000000000000002</v>
      </c>
      <c r="AH56" s="8" t="str">
        <f>IF(AG56&lt;0.6,"Poco probabile",IF(AG56&gt;=0.6,"Probabile",IF(AG56&gt;=1.2,"Molto probabile")))</f>
        <v>Probabile</v>
      </c>
      <c r="AI56" s="15">
        <f>L56*AG56</f>
        <v>3.6000000000000005</v>
      </c>
      <c r="AJ56" s="8" t="str">
        <f>IF(AI56&lt;=3,"Basso",IF(AI56&gt;=6,"Alto","Medio"))</f>
        <v>Medio</v>
      </c>
      <c r="AK56" s="12" t="s">
        <v>930</v>
      </c>
      <c r="AL56" s="56"/>
      <c r="AM56" s="56"/>
    </row>
    <row r="57" spans="1:39" ht="262.2" x14ac:dyDescent="0.25">
      <c r="A57" s="2" t="s">
        <v>172</v>
      </c>
      <c r="B57" s="2" t="s">
        <v>160</v>
      </c>
      <c r="C57" s="2" t="s">
        <v>173</v>
      </c>
      <c r="D57" s="3" t="s">
        <v>744</v>
      </c>
      <c r="E57" s="8" t="s">
        <v>809</v>
      </c>
      <c r="F57" s="8" t="s">
        <v>810</v>
      </c>
      <c r="G57" s="8" t="s">
        <v>183</v>
      </c>
      <c r="H57" s="34" t="s">
        <v>184</v>
      </c>
      <c r="I57" s="34" t="s">
        <v>811</v>
      </c>
      <c r="J57" s="25" t="s">
        <v>862</v>
      </c>
      <c r="K57" s="8" t="s">
        <v>54</v>
      </c>
      <c r="L57" s="13">
        <v>2</v>
      </c>
      <c r="M57" s="14" t="str">
        <f>IF(L57="","COMPILARE MANUALMENTE LA SEZIONE LIVELLO IMPATTO - Misura Quantitativa",IF(L57=1,"Basso",IF(L57=2,"Medio",IF(L57=3,"Grave"))))</f>
        <v>Medio</v>
      </c>
      <c r="N57" s="5" t="s">
        <v>58</v>
      </c>
      <c r="O57" s="13">
        <v>2</v>
      </c>
      <c r="P57" s="26" t="str">
        <f>IF(O57="","COMPILARE MANUALMENTE LA SEZIONE LIVELLO IMPATTO - Misura Quantitativa",IF(O57=1,"Poco probabile",IF(O57=2,"Probabile",IF(O57=3,"Molto probabile"))))</f>
        <v>Probabile</v>
      </c>
      <c r="Q57" s="10" t="s">
        <v>185</v>
      </c>
      <c r="R57" s="15">
        <f t="shared" ref="R57:R66" si="56">O57*L57</f>
        <v>4</v>
      </c>
      <c r="S57" s="8" t="str">
        <f t="shared" ref="S57:S66" si="57">IF(R57&lt;3,"Basso",IF(R57&lt;6,"Medio",IF(R57&gt;=6,"Alto")))</f>
        <v>Medio</v>
      </c>
      <c r="T57" s="2" t="s">
        <v>56</v>
      </c>
      <c r="U57" s="2" t="s">
        <v>55</v>
      </c>
      <c r="V57" s="2" t="s">
        <v>55</v>
      </c>
      <c r="W57" s="2" t="s">
        <v>55</v>
      </c>
      <c r="X57" s="2" t="s">
        <v>55</v>
      </c>
      <c r="Y57" s="2" t="s">
        <v>55</v>
      </c>
      <c r="Z57" s="2" t="s">
        <v>55</v>
      </c>
      <c r="AA57" s="2" t="s">
        <v>55</v>
      </c>
      <c r="AB57" s="2" t="s">
        <v>55</v>
      </c>
      <c r="AC57" s="2" t="s">
        <v>55</v>
      </c>
      <c r="AD57" s="16">
        <f>IF(AND(COUNTIF(T57:AC57,"NA")&gt;=1,(COUNTIF(T57:AC57,"SI")+COUNTIF(T57:AC57,"NO"))&lt;1),"COMPILARE MANUALMENTE LE SEZIONI GRIGIE",((COUNTIF(T57:AC57,"SI")/(COUNTIF(T57:AC57,"SI")+COUNTIF(T57:AC57,"NO")))))</f>
        <v>0.9</v>
      </c>
      <c r="AE57" s="17">
        <f>IF(AD57&gt;90%,0.2,IF(AND(AD57&lt;=90%,AD57&gt;50%),0.4,IF(AND(AD57&lt;=50%,AD57&gt;10%),0.8,IF(AD57&lt;=10%,1))))</f>
        <v>0.4</v>
      </c>
      <c r="AF57" s="2" t="str">
        <f>IF(AE57=0.2,"Adeguato",IF(AE57=0.4,"Efficace",IF(AE57=0.8,"Carente","Inadeguato")))</f>
        <v>Efficace</v>
      </c>
      <c r="AG57" s="15">
        <f>O57*AE57</f>
        <v>0.8</v>
      </c>
      <c r="AH57" s="8" t="str">
        <f>IF(AG57&lt;0.6,"Poco probabile",IF(AG57&gt;=0.6,"Probabile",IF(AG57&gt;=1.2,"Molto probabile")))</f>
        <v>Probabile</v>
      </c>
      <c r="AI57" s="15">
        <f>L57*AG57</f>
        <v>1.6</v>
      </c>
      <c r="AJ57" s="8" t="str">
        <f>IF(AI57&lt;=3,"Basso",IF(AI57&gt;=6,"Alto","Medio"))</f>
        <v>Basso</v>
      </c>
      <c r="AK57" s="12" t="s">
        <v>932</v>
      </c>
      <c r="AL57" s="57"/>
      <c r="AM57" s="57"/>
    </row>
    <row r="58" spans="1:39" ht="402.6" customHeight="1" x14ac:dyDescent="0.25">
      <c r="A58" s="2" t="s">
        <v>172</v>
      </c>
      <c r="B58" s="2" t="s">
        <v>160</v>
      </c>
      <c r="C58" s="2" t="s">
        <v>173</v>
      </c>
      <c r="D58" s="3" t="s">
        <v>745</v>
      </c>
      <c r="E58" s="10" t="s">
        <v>864</v>
      </c>
      <c r="F58" s="8" t="s">
        <v>187</v>
      </c>
      <c r="G58" s="8" t="s">
        <v>186</v>
      </c>
      <c r="H58" s="34" t="s">
        <v>189</v>
      </c>
      <c r="I58" s="34" t="s">
        <v>81</v>
      </c>
      <c r="J58" s="25" t="s">
        <v>879</v>
      </c>
      <c r="K58" s="8" t="s">
        <v>54</v>
      </c>
      <c r="L58" s="13">
        <v>1</v>
      </c>
      <c r="M58" s="14" t="str">
        <f t="shared" ref="M58" si="58">IF(L58="","COMPILARE MANUALMENTE LA SEZIONE LIVELLO IMPATTO - Misura Quantitativa",IF(L58=1,"Basso",IF(L58=2,"Medio",IF(L58=3,"Grave"))))</f>
        <v>Basso</v>
      </c>
      <c r="N58" s="4" t="s">
        <v>63</v>
      </c>
      <c r="O58" s="13">
        <v>1</v>
      </c>
      <c r="P58" s="26" t="str">
        <f t="shared" ref="P58" si="59">IF(O58="","COMPILARE MANUALMENTE LA SEZIONE LIVELLO IMPATTO - Misura Quantitativa",IF(O58=1,"Poco probabile",IF(O58=2,"Probabile",IF(O58=3,"Molto probabile"))))</f>
        <v>Poco probabile</v>
      </c>
      <c r="Q58" s="10" t="s">
        <v>642</v>
      </c>
      <c r="R58" s="15">
        <f t="shared" si="56"/>
        <v>1</v>
      </c>
      <c r="S58" s="8" t="str">
        <f t="shared" si="57"/>
        <v>Basso</v>
      </c>
      <c r="T58" s="2" t="s">
        <v>55</v>
      </c>
      <c r="U58" s="2" t="s">
        <v>55</v>
      </c>
      <c r="V58" s="2" t="s">
        <v>55</v>
      </c>
      <c r="W58" s="2" t="s">
        <v>55</v>
      </c>
      <c r="X58" s="2" t="s">
        <v>55</v>
      </c>
      <c r="Y58" s="2" t="s">
        <v>55</v>
      </c>
      <c r="Z58" s="2" t="s">
        <v>55</v>
      </c>
      <c r="AA58" s="2" t="s">
        <v>55</v>
      </c>
      <c r="AB58" s="2" t="s">
        <v>55</v>
      </c>
      <c r="AC58" s="2" t="s">
        <v>55</v>
      </c>
      <c r="AD58" s="16">
        <f t="shared" ref="AD58" si="60">IF(AND(COUNTIF(T58:AC58,"NA")&gt;=1,(COUNTIF(T58:AC58,"SI")+COUNTIF(T58:AC58,"NO"))&lt;1),"COMPILARE MANUALMENTE LE SEZIONI GRIGIE",((COUNTIF(T58:AC58,"SI")/(COUNTIF(T58:AC58,"SI")+COUNTIF(T58:AC58,"NO")))))</f>
        <v>1</v>
      </c>
      <c r="AE58" s="17">
        <f t="shared" ref="AE58" si="61">IF(AD58&gt;90%,0.2,IF(AND(AD58&lt;=90%,AD58&gt;50%),0.4,IF(AND(AD58&lt;=50%,AD58&gt;10%),0.8,IF(AD58&lt;=10%,1))))</f>
        <v>0.2</v>
      </c>
      <c r="AF58" s="2" t="str">
        <f t="shared" ref="AF58" si="62">IF(AE58=0.2,"Adeguato",IF(AE58=0.4,"Efficace",IF(AE58=0.8,"Carente","Inadeguato")))</f>
        <v>Adeguato</v>
      </c>
      <c r="AG58" s="15">
        <f t="shared" ref="AG58" si="63">O58*AE58</f>
        <v>0.2</v>
      </c>
      <c r="AH58" s="8" t="str">
        <f t="shared" ref="AH58" si="64">IF(AG58&lt;0.6,"Poco probabile",IF(AG58&gt;=0.6,"Probabile",IF(AG58&gt;=1.2,"Molto probabile")))</f>
        <v>Poco probabile</v>
      </c>
      <c r="AI58" s="15">
        <f t="shared" ref="AI58" si="65">L58*AG58</f>
        <v>0.2</v>
      </c>
      <c r="AJ58" s="8" t="str">
        <f t="shared" ref="AJ58" si="66">IF(AI58&lt;=3,"Basso",IF(AI58&gt;=6,"Alto","Medio"))</f>
        <v>Basso</v>
      </c>
      <c r="AK58" s="12" t="s">
        <v>933</v>
      </c>
      <c r="AL58" s="56"/>
      <c r="AM58" s="56"/>
    </row>
    <row r="59" spans="1:39" ht="401.4" customHeight="1" x14ac:dyDescent="0.25">
      <c r="A59" s="2" t="s">
        <v>172</v>
      </c>
      <c r="B59" s="2" t="s">
        <v>160</v>
      </c>
      <c r="C59" s="2" t="s">
        <v>173</v>
      </c>
      <c r="D59" s="3" t="s">
        <v>745</v>
      </c>
      <c r="E59" s="10" t="s">
        <v>864</v>
      </c>
      <c r="F59" s="8" t="s">
        <v>187</v>
      </c>
      <c r="G59" s="8" t="s">
        <v>188</v>
      </c>
      <c r="H59" s="34" t="s">
        <v>190</v>
      </c>
      <c r="I59" s="30" t="s">
        <v>81</v>
      </c>
      <c r="J59" s="25" t="s">
        <v>879</v>
      </c>
      <c r="K59" s="8" t="s">
        <v>136</v>
      </c>
      <c r="L59" s="13">
        <v>1</v>
      </c>
      <c r="M59" s="14" t="str">
        <f>IF(L59="","COMPILARE MANUALMENTE LA SEZIONE LIVELLO IMPATTO - Misura Quantitativa",IF(L59=1,"Basso",IF(L59=2,"Medio",IF(L59=3,"Grave"))))</f>
        <v>Basso</v>
      </c>
      <c r="N59" s="4" t="s">
        <v>63</v>
      </c>
      <c r="O59" s="13">
        <v>1</v>
      </c>
      <c r="P59" s="26" t="str">
        <f>IF(O59="","COMPILARE MANUALMENTE LA SEZIONE LIVELLO IMPATTO - Misura Quantitativa",IF(O59=1,"Poco probabile",IF(O59=2,"Probabile",IF(O59=3,"Molto probabile"))))</f>
        <v>Poco probabile</v>
      </c>
      <c r="Q59" s="10" t="s">
        <v>642</v>
      </c>
      <c r="R59" s="15">
        <f>O59*L59</f>
        <v>1</v>
      </c>
      <c r="S59" s="8" t="str">
        <f>IF(R59&lt;3,"Basso",IF(R59&lt;6,"Medio",IF(R59&gt;=6,"Alto")))</f>
        <v>Basso</v>
      </c>
      <c r="T59" s="2" t="s">
        <v>55</v>
      </c>
      <c r="U59" s="2" t="s">
        <v>55</v>
      </c>
      <c r="V59" s="2" t="s">
        <v>55</v>
      </c>
      <c r="W59" s="2" t="s">
        <v>55</v>
      </c>
      <c r="X59" s="2" t="s">
        <v>55</v>
      </c>
      <c r="Y59" s="2" t="s">
        <v>55</v>
      </c>
      <c r="Z59" s="2" t="s">
        <v>55</v>
      </c>
      <c r="AA59" s="2" t="s">
        <v>55</v>
      </c>
      <c r="AB59" s="2" t="s">
        <v>55</v>
      </c>
      <c r="AC59" s="2" t="s">
        <v>55</v>
      </c>
      <c r="AD59" s="16">
        <f>IF(AND(COUNTIF(T59:AC59,"NA")&gt;=1,(COUNTIF(T59:AC59,"SI")+COUNTIF(T59:AC59,"NO"))&lt;1),"COMPILARE MANUALMENTE LE SEZIONI GRIGIE",((COUNTIF(T59:AC59,"SI")/(COUNTIF(T59:AC59,"SI")+COUNTIF(T59:AC59,"NO")))))</f>
        <v>1</v>
      </c>
      <c r="AE59" s="17">
        <f>IF(AD59&gt;90%,0.2,IF(AND(AD59&lt;=90%,AD59&gt;50%),0.4,IF(AND(AD59&lt;=50%,AD59&gt;10%),0.8,IF(AD59&lt;=10%,1))))</f>
        <v>0.2</v>
      </c>
      <c r="AF59" s="2" t="str">
        <f>IF(AE59=0.2,"Adeguato",IF(AE59=0.4,"Efficace",IF(AE59=0.8,"Carente","Inadeguato")))</f>
        <v>Adeguato</v>
      </c>
      <c r="AG59" s="15">
        <f>O59*AE59</f>
        <v>0.2</v>
      </c>
      <c r="AH59" s="8" t="str">
        <f>IF(AG59&lt;0.6,"Poco probabile",IF(AG59&gt;=0.6,"Probabile",IF(AG59&gt;=1.2,"Molto probabile")))</f>
        <v>Poco probabile</v>
      </c>
      <c r="AI59" s="15">
        <f>L59*AG59</f>
        <v>0.2</v>
      </c>
      <c r="AJ59" s="8" t="str">
        <f>IF(AI59&lt;=3,"Basso",IF(AI59&gt;=6,"Alto","Medio"))</f>
        <v>Basso</v>
      </c>
      <c r="AK59" s="12" t="s">
        <v>933</v>
      </c>
      <c r="AL59" s="58"/>
      <c r="AM59" s="58"/>
    </row>
    <row r="60" spans="1:39" ht="326.39999999999998" customHeight="1" x14ac:dyDescent="0.25">
      <c r="A60" s="2" t="s">
        <v>653</v>
      </c>
      <c r="B60" s="2" t="s">
        <v>48</v>
      </c>
      <c r="C60" s="2" t="s">
        <v>173</v>
      </c>
      <c r="D60" s="3" t="s">
        <v>191</v>
      </c>
      <c r="E60" s="8" t="s">
        <v>934</v>
      </c>
      <c r="F60" s="8" t="s">
        <v>812</v>
      </c>
      <c r="G60" s="8" t="s">
        <v>192</v>
      </c>
      <c r="H60" s="34" t="s">
        <v>193</v>
      </c>
      <c r="I60" s="34" t="s">
        <v>168</v>
      </c>
      <c r="J60" s="25" t="s">
        <v>53</v>
      </c>
      <c r="K60" s="8" t="s">
        <v>54</v>
      </c>
      <c r="L60" s="13">
        <v>3</v>
      </c>
      <c r="M60" s="22" t="str">
        <f>IF(L60="","COMPILARE MANUALMENTE LA SEZIONE LIVELLO IMPATTO - Misura Quantitativa",IF(L60=1,"Basso",IF(L60=2,"Medio",IF(L60=3,"Grave"))))</f>
        <v>Grave</v>
      </c>
      <c r="N60" s="4" t="s">
        <v>64</v>
      </c>
      <c r="O60" s="23">
        <v>1</v>
      </c>
      <c r="P60" s="26" t="str">
        <f t="shared" ref="P60:P66" si="67">IF(O60="","COMPILARE MANUALMENTE LA SEZIONE LIVELLO IMPATTO - Misura Quantitativa",IF(O60=1,"Poco probabile",IF(O60=2,"Probabile",IF(O60=3,"Molto probabile"))))</f>
        <v>Poco probabile</v>
      </c>
      <c r="Q60" s="10" t="s">
        <v>194</v>
      </c>
      <c r="R60" s="15">
        <f t="shared" ref="R60:R62" si="68">O60*L60</f>
        <v>3</v>
      </c>
      <c r="S60" s="8" t="str">
        <f t="shared" si="57"/>
        <v>Medio</v>
      </c>
      <c r="T60" s="2" t="s">
        <v>56</v>
      </c>
      <c r="U60" s="2" t="s">
        <v>55</v>
      </c>
      <c r="V60" s="2" t="s">
        <v>55</v>
      </c>
      <c r="W60" s="2" t="s">
        <v>55</v>
      </c>
      <c r="X60" s="2" t="s">
        <v>55</v>
      </c>
      <c r="Y60" s="2" t="s">
        <v>55</v>
      </c>
      <c r="Z60" s="2" t="s">
        <v>55</v>
      </c>
      <c r="AA60" s="2" t="s">
        <v>55</v>
      </c>
      <c r="AB60" s="2" t="s">
        <v>56</v>
      </c>
      <c r="AC60" s="2" t="s">
        <v>55</v>
      </c>
      <c r="AD60" s="16">
        <f>IF(AND(COUNTIF(T60:AC60,"NA")&gt;=1,(COUNTIF(T60:AC60,"SI")+COUNTIF(T60:AC60,"NO"))&lt;1),"COMPILARE MANUALMENTE LE SEZIONI GRIGIE",((COUNTIF(T60:AC60,"SI")/(COUNTIF(T60:AC60,"SI")+COUNTIF(T60:AC60,"NO")))))</f>
        <v>0.8</v>
      </c>
      <c r="AE60" s="17">
        <f>IF(AD60&gt;90%,0.2,IF(AND(AD60&lt;=90%,AD60&gt;50%),0.4,IF(AND(AD60&lt;=50%,AD60&gt;10%),0.8,IF(AD60&lt;=10%,1))))</f>
        <v>0.4</v>
      </c>
      <c r="AF60" s="2" t="str">
        <f>IF(AE60=0.2,"Adeguato",IF(AE60=0.4,"Efficace",IF(AE60=0.8,"Carente","Inadeguato")))</f>
        <v>Efficace</v>
      </c>
      <c r="AG60" s="15">
        <f>O60*AE60</f>
        <v>0.4</v>
      </c>
      <c r="AH60" s="8" t="str">
        <f>IF(AG60&lt;0.6,"Poco probabile",IF(AG60&gt;=0.6,"Probabile",IF(AG60&gt;=1.2,"Molto probabile")))</f>
        <v>Poco probabile</v>
      </c>
      <c r="AI60" s="15">
        <f>L60*AG60</f>
        <v>1.2000000000000002</v>
      </c>
      <c r="AJ60" s="8" t="str">
        <f>IF(AI60&lt;=3,"Basso",IF(AI60&gt;=6,"Alto","Medio"))</f>
        <v>Basso</v>
      </c>
      <c r="AK60" s="12" t="s">
        <v>935</v>
      </c>
      <c r="AL60" s="20" t="s">
        <v>813</v>
      </c>
      <c r="AM60" s="59" t="s">
        <v>812</v>
      </c>
    </row>
    <row r="61" spans="1:39" ht="300.60000000000002" customHeight="1" x14ac:dyDescent="0.25">
      <c r="A61" s="2" t="s">
        <v>653</v>
      </c>
      <c r="B61" s="2" t="s">
        <v>48</v>
      </c>
      <c r="C61" s="2" t="s">
        <v>173</v>
      </c>
      <c r="D61" s="3" t="s">
        <v>191</v>
      </c>
      <c r="E61" s="8" t="s">
        <v>934</v>
      </c>
      <c r="F61" s="8" t="s">
        <v>812</v>
      </c>
      <c r="G61" s="8" t="s">
        <v>195</v>
      </c>
      <c r="H61" s="34" t="s">
        <v>196</v>
      </c>
      <c r="I61" s="34" t="s">
        <v>168</v>
      </c>
      <c r="J61" s="25" t="s">
        <v>53</v>
      </c>
      <c r="K61" s="8" t="s">
        <v>54</v>
      </c>
      <c r="L61" s="13">
        <v>3</v>
      </c>
      <c r="M61" s="14" t="str">
        <f>IF(L61="","COMPILARE MANUALMENTE LA SEZIONE LIVELLO IMPATTO - Misura Quantitativa",IF(L61=1,"Basso",IF(L61=2,"Medio",IF(L61=3,"Grave"))))</f>
        <v>Grave</v>
      </c>
      <c r="N61" s="4" t="s">
        <v>64</v>
      </c>
      <c r="O61" s="13">
        <v>1</v>
      </c>
      <c r="P61" s="26" t="str">
        <f t="shared" si="67"/>
        <v>Poco probabile</v>
      </c>
      <c r="Q61" s="10" t="s">
        <v>197</v>
      </c>
      <c r="R61" s="15">
        <f t="shared" si="68"/>
        <v>3</v>
      </c>
      <c r="S61" s="8" t="str">
        <f t="shared" si="57"/>
        <v>Medio</v>
      </c>
      <c r="T61" s="2" t="s">
        <v>56</v>
      </c>
      <c r="U61" s="2" t="s">
        <v>55</v>
      </c>
      <c r="V61" s="2" t="s">
        <v>55</v>
      </c>
      <c r="W61" s="2" t="s">
        <v>55</v>
      </c>
      <c r="X61" s="2" t="s">
        <v>55</v>
      </c>
      <c r="Y61" s="2" t="s">
        <v>55</v>
      </c>
      <c r="Z61" s="2" t="s">
        <v>55</v>
      </c>
      <c r="AA61" s="2" t="s">
        <v>55</v>
      </c>
      <c r="AB61" s="2" t="s">
        <v>56</v>
      </c>
      <c r="AC61" s="2" t="s">
        <v>55</v>
      </c>
      <c r="AD61" s="16">
        <f>IF(AND(COUNTIF(T61:AC61,"NA")&gt;=1,(COUNTIF(T61:AC61,"SI")+COUNTIF(T61:AC61,"NO"))&lt;1),"COMPILARE MANUALMENTE LE SEZIONI GRIGIE",((COUNTIF(T61:AC61,"SI")/(COUNTIF(T61:AC61,"SI")+COUNTIF(T61:AC61,"NO")))))</f>
        <v>0.8</v>
      </c>
      <c r="AE61" s="17">
        <f>IF(AD61&gt;90%,0.2,IF(AND(AD61&lt;=90%,AD61&gt;50%),0.4,IF(AND(AD61&lt;=50%,AD61&gt;10%),0.8,IF(AD61&lt;=10%,1))))</f>
        <v>0.4</v>
      </c>
      <c r="AF61" s="2" t="str">
        <f>IF(AE61=0.2,"Adeguato",IF(AE61=0.4,"Efficace",IF(AE61=0.8,"Carente","Inadeguato")))</f>
        <v>Efficace</v>
      </c>
      <c r="AG61" s="15">
        <f>O61*AE61</f>
        <v>0.4</v>
      </c>
      <c r="AH61" s="8" t="str">
        <f>IF(AG61&lt;0.6,"Poco probabile",IF(AG61&gt;=0.6,"Probabile",IF(AG61&gt;=1.2,"Molto probabile")))</f>
        <v>Poco probabile</v>
      </c>
      <c r="AI61" s="15">
        <f>L61*AG61</f>
        <v>1.2000000000000002</v>
      </c>
      <c r="AJ61" s="8" t="str">
        <f>IF(AI61&lt;=3,"Basso",IF(AI61&gt;=6,"Alto","Medio"))</f>
        <v>Basso</v>
      </c>
      <c r="AK61" s="12" t="s">
        <v>935</v>
      </c>
      <c r="AL61" s="20" t="s">
        <v>813</v>
      </c>
      <c r="AM61" s="59" t="s">
        <v>812</v>
      </c>
    </row>
    <row r="62" spans="1:39" ht="220.8" x14ac:dyDescent="0.25">
      <c r="A62" s="2" t="s">
        <v>653</v>
      </c>
      <c r="B62" s="2" t="s">
        <v>48</v>
      </c>
      <c r="C62" s="2" t="s">
        <v>173</v>
      </c>
      <c r="D62" s="3" t="s">
        <v>191</v>
      </c>
      <c r="E62" s="8" t="s">
        <v>934</v>
      </c>
      <c r="F62" s="8" t="s">
        <v>812</v>
      </c>
      <c r="G62" s="8" t="s">
        <v>198</v>
      </c>
      <c r="H62" s="34" t="s">
        <v>199</v>
      </c>
      <c r="I62" s="34" t="s">
        <v>168</v>
      </c>
      <c r="J62" s="25" t="s">
        <v>53</v>
      </c>
      <c r="K62" s="8" t="s">
        <v>54</v>
      </c>
      <c r="L62" s="13">
        <v>2</v>
      </c>
      <c r="M62" s="22" t="str">
        <f t="shared" ref="M62:M66" si="69">IF(L62="","COMPILARE MANUALMENTE LA SEZIONE LIVELLO IMPATTO - Misura Quantitativa",IF(L62=1,"Basso",IF(L62=2,"Medio",IF(L62=3,"Grave"))))</f>
        <v>Medio</v>
      </c>
      <c r="N62" s="4" t="s">
        <v>58</v>
      </c>
      <c r="O62" s="23">
        <v>1</v>
      </c>
      <c r="P62" s="26" t="str">
        <f t="shared" si="67"/>
        <v>Poco probabile</v>
      </c>
      <c r="Q62" s="10" t="s">
        <v>200</v>
      </c>
      <c r="R62" s="15">
        <f t="shared" si="68"/>
        <v>2</v>
      </c>
      <c r="S62" s="8" t="str">
        <f t="shared" si="57"/>
        <v>Basso</v>
      </c>
      <c r="T62" s="2" t="s">
        <v>56</v>
      </c>
      <c r="U62" s="2" t="s">
        <v>55</v>
      </c>
      <c r="V62" s="2" t="s">
        <v>55</v>
      </c>
      <c r="W62" s="2" t="s">
        <v>55</v>
      </c>
      <c r="X62" s="2" t="s">
        <v>55</v>
      </c>
      <c r="Y62" s="2" t="s">
        <v>55</v>
      </c>
      <c r="Z62" s="2" t="s">
        <v>55</v>
      </c>
      <c r="AA62" s="2" t="s">
        <v>55</v>
      </c>
      <c r="AB62" s="2" t="s">
        <v>56</v>
      </c>
      <c r="AC62" s="2" t="s">
        <v>55</v>
      </c>
      <c r="AD62" s="16">
        <f t="shared" ref="AD62:AD66" si="70">IF(AND(COUNTIF(T62:AC62,"NA")&gt;=1,(COUNTIF(T62:AC62,"SI")+COUNTIF(T62:AC62,"NO"))&lt;1),"COMPILARE MANUALMENTE LE SEZIONI GRIGIE",((COUNTIF(T62:AC62,"SI")/(COUNTIF(T62:AC62,"SI")+COUNTIF(T62:AC62,"NO")))))</f>
        <v>0.8</v>
      </c>
      <c r="AE62" s="17">
        <f t="shared" ref="AE62:AE66" si="71">IF(AD62&gt;90%,0.2,IF(AND(AD62&lt;=90%,AD62&gt;50%),0.4,IF(AND(AD62&lt;=50%,AD62&gt;10%),0.8,IF(AD62&lt;=10%,1))))</f>
        <v>0.4</v>
      </c>
      <c r="AF62" s="2" t="str">
        <f t="shared" ref="AF62:AF66" si="72">IF(AE62=0.2,"Adeguato",IF(AE62=0.4,"Efficace",IF(AE62=0.8,"Carente","Inadeguato")))</f>
        <v>Efficace</v>
      </c>
      <c r="AG62" s="15">
        <f t="shared" ref="AG62:AG66" si="73">O62*AE62</f>
        <v>0.4</v>
      </c>
      <c r="AH62" s="8" t="str">
        <f t="shared" ref="AH62:AH66" si="74">IF(AG62&lt;0.6,"Poco probabile",IF(AG62&gt;=0.6,"Probabile",IF(AG62&gt;=1.2,"Molto probabile")))</f>
        <v>Poco probabile</v>
      </c>
      <c r="AI62" s="15">
        <f t="shared" ref="AI62:AI66" si="75">L62*AG62</f>
        <v>0.8</v>
      </c>
      <c r="AJ62" s="8" t="str">
        <f t="shared" ref="AJ62:AJ66" si="76">IF(AI62&lt;=3,"Basso",IF(AI62&gt;=6,"Alto","Medio"))</f>
        <v>Basso</v>
      </c>
      <c r="AK62" s="12" t="s">
        <v>935</v>
      </c>
      <c r="AL62" s="20" t="s">
        <v>813</v>
      </c>
      <c r="AM62" s="59" t="s">
        <v>812</v>
      </c>
    </row>
    <row r="63" spans="1:39" ht="305.39999999999998" customHeight="1" x14ac:dyDescent="0.25">
      <c r="A63" s="2" t="s">
        <v>653</v>
      </c>
      <c r="B63" s="2" t="s">
        <v>48</v>
      </c>
      <c r="C63" s="2" t="s">
        <v>173</v>
      </c>
      <c r="D63" s="3" t="s">
        <v>191</v>
      </c>
      <c r="E63" s="8" t="s">
        <v>934</v>
      </c>
      <c r="F63" s="8" t="s">
        <v>812</v>
      </c>
      <c r="G63" s="8" t="s">
        <v>201</v>
      </c>
      <c r="H63" s="34" t="s">
        <v>202</v>
      </c>
      <c r="I63" s="34" t="s">
        <v>168</v>
      </c>
      <c r="J63" s="25" t="s">
        <v>53</v>
      </c>
      <c r="K63" s="8" t="s">
        <v>54</v>
      </c>
      <c r="L63" s="13">
        <v>2</v>
      </c>
      <c r="M63" s="14" t="str">
        <f t="shared" si="69"/>
        <v>Medio</v>
      </c>
      <c r="N63" s="4" t="s">
        <v>58</v>
      </c>
      <c r="O63" s="13">
        <v>1</v>
      </c>
      <c r="P63" s="26" t="str">
        <f t="shared" si="67"/>
        <v>Poco probabile</v>
      </c>
      <c r="Q63" s="10" t="s">
        <v>200</v>
      </c>
      <c r="R63" s="15">
        <f t="shared" si="56"/>
        <v>2</v>
      </c>
      <c r="S63" s="8" t="str">
        <f t="shared" si="57"/>
        <v>Basso</v>
      </c>
      <c r="T63" s="2" t="s">
        <v>56</v>
      </c>
      <c r="U63" s="2" t="s">
        <v>55</v>
      </c>
      <c r="V63" s="2" t="s">
        <v>55</v>
      </c>
      <c r="W63" s="2" t="s">
        <v>55</v>
      </c>
      <c r="X63" s="2" t="s">
        <v>55</v>
      </c>
      <c r="Y63" s="2" t="s">
        <v>55</v>
      </c>
      <c r="Z63" s="2" t="s">
        <v>55</v>
      </c>
      <c r="AA63" s="2" t="s">
        <v>55</v>
      </c>
      <c r="AB63" s="2" t="s">
        <v>56</v>
      </c>
      <c r="AC63" s="2" t="s">
        <v>55</v>
      </c>
      <c r="AD63" s="16">
        <f t="shared" si="70"/>
        <v>0.8</v>
      </c>
      <c r="AE63" s="17">
        <f t="shared" si="71"/>
        <v>0.4</v>
      </c>
      <c r="AF63" s="2" t="str">
        <f t="shared" si="72"/>
        <v>Efficace</v>
      </c>
      <c r="AG63" s="15">
        <f t="shared" si="73"/>
        <v>0.4</v>
      </c>
      <c r="AH63" s="8" t="str">
        <f t="shared" si="74"/>
        <v>Poco probabile</v>
      </c>
      <c r="AI63" s="15">
        <f t="shared" si="75"/>
        <v>0.8</v>
      </c>
      <c r="AJ63" s="8" t="str">
        <f t="shared" si="76"/>
        <v>Basso</v>
      </c>
      <c r="AK63" s="12" t="s">
        <v>935</v>
      </c>
      <c r="AL63" s="20" t="s">
        <v>813</v>
      </c>
      <c r="AM63" s="59" t="s">
        <v>812</v>
      </c>
    </row>
    <row r="64" spans="1:39" ht="302.39999999999998" customHeight="1" x14ac:dyDescent="0.25">
      <c r="A64" s="2" t="s">
        <v>653</v>
      </c>
      <c r="B64" s="2" t="s">
        <v>48</v>
      </c>
      <c r="C64" s="2" t="s">
        <v>173</v>
      </c>
      <c r="D64" s="3" t="s">
        <v>191</v>
      </c>
      <c r="E64" s="8" t="s">
        <v>934</v>
      </c>
      <c r="F64" s="8" t="s">
        <v>812</v>
      </c>
      <c r="G64" s="8" t="s">
        <v>203</v>
      </c>
      <c r="H64" s="34" t="s">
        <v>204</v>
      </c>
      <c r="I64" s="34" t="s">
        <v>168</v>
      </c>
      <c r="J64" s="25" t="s">
        <v>53</v>
      </c>
      <c r="K64" s="8" t="s">
        <v>54</v>
      </c>
      <c r="L64" s="13">
        <v>2</v>
      </c>
      <c r="M64" s="14" t="str">
        <f t="shared" si="69"/>
        <v>Medio</v>
      </c>
      <c r="N64" s="4" t="s">
        <v>58</v>
      </c>
      <c r="O64" s="13">
        <v>1</v>
      </c>
      <c r="P64" s="26" t="str">
        <f t="shared" si="67"/>
        <v>Poco probabile</v>
      </c>
      <c r="Q64" s="10" t="s">
        <v>205</v>
      </c>
      <c r="R64" s="15">
        <f t="shared" si="56"/>
        <v>2</v>
      </c>
      <c r="S64" s="8" t="str">
        <f t="shared" si="57"/>
        <v>Basso</v>
      </c>
      <c r="T64" s="2" t="s">
        <v>56</v>
      </c>
      <c r="U64" s="2" t="s">
        <v>55</v>
      </c>
      <c r="V64" s="2" t="s">
        <v>55</v>
      </c>
      <c r="W64" s="2" t="s">
        <v>55</v>
      </c>
      <c r="X64" s="2" t="s">
        <v>55</v>
      </c>
      <c r="Y64" s="2" t="s">
        <v>55</v>
      </c>
      <c r="Z64" s="2" t="s">
        <v>55</v>
      </c>
      <c r="AA64" s="2" t="s">
        <v>55</v>
      </c>
      <c r="AB64" s="2" t="s">
        <v>56</v>
      </c>
      <c r="AC64" s="2" t="s">
        <v>55</v>
      </c>
      <c r="AD64" s="16">
        <f t="shared" si="70"/>
        <v>0.8</v>
      </c>
      <c r="AE64" s="17">
        <f t="shared" si="71"/>
        <v>0.4</v>
      </c>
      <c r="AF64" s="2" t="str">
        <f t="shared" si="72"/>
        <v>Efficace</v>
      </c>
      <c r="AG64" s="15">
        <f t="shared" si="73"/>
        <v>0.4</v>
      </c>
      <c r="AH64" s="8" t="str">
        <f t="shared" si="74"/>
        <v>Poco probabile</v>
      </c>
      <c r="AI64" s="15">
        <f t="shared" si="75"/>
        <v>0.8</v>
      </c>
      <c r="AJ64" s="8" t="str">
        <f t="shared" si="76"/>
        <v>Basso</v>
      </c>
      <c r="AK64" s="12" t="s">
        <v>935</v>
      </c>
      <c r="AL64" s="20" t="s">
        <v>813</v>
      </c>
      <c r="AM64" s="59" t="s">
        <v>812</v>
      </c>
    </row>
    <row r="65" spans="1:39" ht="220.8" x14ac:dyDescent="0.25">
      <c r="A65" s="2" t="s">
        <v>653</v>
      </c>
      <c r="B65" s="2" t="s">
        <v>48</v>
      </c>
      <c r="C65" s="2" t="s">
        <v>173</v>
      </c>
      <c r="D65" s="3" t="s">
        <v>191</v>
      </c>
      <c r="E65" s="8" t="s">
        <v>934</v>
      </c>
      <c r="F65" s="8" t="s">
        <v>812</v>
      </c>
      <c r="G65" s="8" t="s">
        <v>206</v>
      </c>
      <c r="H65" s="34" t="s">
        <v>207</v>
      </c>
      <c r="I65" s="34" t="s">
        <v>168</v>
      </c>
      <c r="J65" s="25" t="s">
        <v>53</v>
      </c>
      <c r="K65" s="8" t="s">
        <v>54</v>
      </c>
      <c r="L65" s="13">
        <v>2</v>
      </c>
      <c r="M65" s="14" t="str">
        <f t="shared" si="69"/>
        <v>Medio</v>
      </c>
      <c r="N65" s="4" t="s">
        <v>58</v>
      </c>
      <c r="O65" s="13">
        <v>1</v>
      </c>
      <c r="P65" s="26" t="str">
        <f t="shared" si="67"/>
        <v>Poco probabile</v>
      </c>
      <c r="Q65" s="10" t="s">
        <v>200</v>
      </c>
      <c r="R65" s="15">
        <f t="shared" si="56"/>
        <v>2</v>
      </c>
      <c r="S65" s="8" t="str">
        <f t="shared" si="57"/>
        <v>Basso</v>
      </c>
      <c r="T65" s="2" t="s">
        <v>56</v>
      </c>
      <c r="U65" s="2" t="s">
        <v>55</v>
      </c>
      <c r="V65" s="2" t="s">
        <v>55</v>
      </c>
      <c r="W65" s="2" t="s">
        <v>55</v>
      </c>
      <c r="X65" s="2" t="s">
        <v>55</v>
      </c>
      <c r="Y65" s="2" t="s">
        <v>55</v>
      </c>
      <c r="Z65" s="2" t="s">
        <v>55</v>
      </c>
      <c r="AA65" s="2" t="s">
        <v>55</v>
      </c>
      <c r="AB65" s="2" t="s">
        <v>56</v>
      </c>
      <c r="AC65" s="2" t="s">
        <v>55</v>
      </c>
      <c r="AD65" s="16">
        <f t="shared" si="70"/>
        <v>0.8</v>
      </c>
      <c r="AE65" s="17">
        <f t="shared" si="71"/>
        <v>0.4</v>
      </c>
      <c r="AF65" s="2" t="str">
        <f t="shared" si="72"/>
        <v>Efficace</v>
      </c>
      <c r="AG65" s="15">
        <f t="shared" si="73"/>
        <v>0.4</v>
      </c>
      <c r="AH65" s="8" t="str">
        <f t="shared" si="74"/>
        <v>Poco probabile</v>
      </c>
      <c r="AI65" s="15">
        <f t="shared" si="75"/>
        <v>0.8</v>
      </c>
      <c r="AJ65" s="8" t="str">
        <f t="shared" si="76"/>
        <v>Basso</v>
      </c>
      <c r="AK65" s="12" t="s">
        <v>935</v>
      </c>
      <c r="AL65" s="20" t="s">
        <v>813</v>
      </c>
      <c r="AM65" s="59" t="s">
        <v>812</v>
      </c>
    </row>
    <row r="66" spans="1:39" ht="318" customHeight="1" x14ac:dyDescent="0.25">
      <c r="A66" s="2" t="s">
        <v>172</v>
      </c>
      <c r="B66" s="2" t="s">
        <v>160</v>
      </c>
      <c r="C66" s="2" t="s">
        <v>173</v>
      </c>
      <c r="D66" s="3" t="s">
        <v>208</v>
      </c>
      <c r="E66" s="8" t="s">
        <v>936</v>
      </c>
      <c r="F66" s="8" t="s">
        <v>656</v>
      </c>
      <c r="G66" s="8" t="s">
        <v>209</v>
      </c>
      <c r="H66" s="34" t="s">
        <v>210</v>
      </c>
      <c r="I66" s="34" t="s">
        <v>81</v>
      </c>
      <c r="J66" s="25" t="s">
        <v>870</v>
      </c>
      <c r="K66" s="8" t="s">
        <v>54</v>
      </c>
      <c r="L66" s="13">
        <v>2</v>
      </c>
      <c r="M66" s="14" t="str">
        <f t="shared" si="69"/>
        <v>Medio</v>
      </c>
      <c r="N66" s="5" t="s">
        <v>58</v>
      </c>
      <c r="O66" s="13">
        <v>2</v>
      </c>
      <c r="P66" s="26" t="str">
        <f t="shared" si="67"/>
        <v>Probabile</v>
      </c>
      <c r="Q66" s="10" t="s">
        <v>211</v>
      </c>
      <c r="R66" s="15">
        <f t="shared" si="56"/>
        <v>4</v>
      </c>
      <c r="S66" s="8" t="str">
        <f t="shared" si="57"/>
        <v>Medio</v>
      </c>
      <c r="T66" s="2" t="s">
        <v>56</v>
      </c>
      <c r="U66" s="2" t="s">
        <v>55</v>
      </c>
      <c r="V66" s="2" t="s">
        <v>55</v>
      </c>
      <c r="W66" s="2" t="s">
        <v>55</v>
      </c>
      <c r="X66" s="2" t="s">
        <v>55</v>
      </c>
      <c r="Y66" s="2" t="s">
        <v>55</v>
      </c>
      <c r="Z66" s="2" t="s">
        <v>55</v>
      </c>
      <c r="AA66" s="2" t="s">
        <v>55</v>
      </c>
      <c r="AB66" s="2" t="s">
        <v>55</v>
      </c>
      <c r="AC66" s="2" t="s">
        <v>55</v>
      </c>
      <c r="AD66" s="16">
        <f t="shared" si="70"/>
        <v>0.9</v>
      </c>
      <c r="AE66" s="17">
        <f t="shared" si="71"/>
        <v>0.4</v>
      </c>
      <c r="AF66" s="2" t="str">
        <f t="shared" si="72"/>
        <v>Efficace</v>
      </c>
      <c r="AG66" s="15">
        <f t="shared" si="73"/>
        <v>0.8</v>
      </c>
      <c r="AH66" s="8" t="str">
        <f t="shared" si="74"/>
        <v>Probabile</v>
      </c>
      <c r="AI66" s="15">
        <f t="shared" si="75"/>
        <v>1.6</v>
      </c>
      <c r="AJ66" s="8" t="str">
        <f t="shared" si="76"/>
        <v>Basso</v>
      </c>
      <c r="AK66" s="12" t="s">
        <v>937</v>
      </c>
      <c r="AL66" s="56"/>
      <c r="AM66" s="56"/>
    </row>
    <row r="67" spans="1:39" ht="285" customHeight="1" x14ac:dyDescent="0.25">
      <c r="A67" s="4" t="s">
        <v>172</v>
      </c>
      <c r="B67" s="4" t="s">
        <v>160</v>
      </c>
      <c r="C67" s="4" t="s">
        <v>173</v>
      </c>
      <c r="D67" s="3" t="s">
        <v>746</v>
      </c>
      <c r="E67" s="10" t="s">
        <v>938</v>
      </c>
      <c r="F67" s="10" t="s">
        <v>810</v>
      </c>
      <c r="G67" s="10" t="s">
        <v>212</v>
      </c>
      <c r="H67" s="27" t="s">
        <v>213</v>
      </c>
      <c r="I67" s="27" t="s">
        <v>811</v>
      </c>
      <c r="J67" s="3" t="s">
        <v>862</v>
      </c>
      <c r="K67" s="37" t="s">
        <v>54</v>
      </c>
      <c r="L67" s="13">
        <v>3</v>
      </c>
      <c r="M67" s="22" t="str">
        <f>IF(L67="","COMPILARE MANUALMENTE LA SEZIONE LIVELLO IMPATTO - Misura Quantitativa",IF(L67=1,"Basso",IF(L67=2,"Medio",IF(L67=3,"Grave"))))</f>
        <v>Grave</v>
      </c>
      <c r="N67" s="4" t="s">
        <v>64</v>
      </c>
      <c r="O67" s="23">
        <v>2</v>
      </c>
      <c r="P67" s="14" t="str">
        <f>IF(O67="","COMPILARE MANUALMENTE LA SEZIONE LIVELLO IMPATTO - Misura Quantitativa",IF(O67=1,"Poco probabile",IF(O67=2,"Probabile",IF(O67=3,"Molto probabile"))))</f>
        <v>Probabile</v>
      </c>
      <c r="Q67" s="10" t="s">
        <v>214</v>
      </c>
      <c r="R67" s="15">
        <f>O67*L67</f>
        <v>6</v>
      </c>
      <c r="S67" s="10" t="str">
        <f>IF(R67&lt;3,"Basso",IF(R67&lt;6,"Medio",IF(R67&gt;=6,"Alto")))</f>
        <v>Alto</v>
      </c>
      <c r="T67" s="4" t="s">
        <v>56</v>
      </c>
      <c r="U67" s="4" t="s">
        <v>55</v>
      </c>
      <c r="V67" s="4" t="s">
        <v>55</v>
      </c>
      <c r="W67" s="4" t="s">
        <v>55</v>
      </c>
      <c r="X67" s="4" t="s">
        <v>55</v>
      </c>
      <c r="Y67" s="4" t="s">
        <v>55</v>
      </c>
      <c r="Z67" s="4" t="s">
        <v>55</v>
      </c>
      <c r="AA67" s="4" t="s">
        <v>55</v>
      </c>
      <c r="AB67" s="4" t="s">
        <v>55</v>
      </c>
      <c r="AC67" s="4" t="s">
        <v>55</v>
      </c>
      <c r="AD67" s="32">
        <f>IF(AND(COUNTIF(T67:AC67,"NA")&gt;=1,(COUNTIF(T67:AC67,"SI")+COUNTIF(T67:AC67,"NO"))&lt;1),"COMPILARE MANUALMENTE LE SEZIONI GRIGIE",((COUNTIF(T67:AC67,"SI")/(COUNTIF(T67:AC67,"SI")+COUNTIF(T67:AC67,"NO")))))</f>
        <v>0.9</v>
      </c>
      <c r="AE67" s="17">
        <f>IF(AD67&gt;90%,0.2,IF(AND(AD67&lt;=90%,AD67&gt;50%),0.4,IF(AND(AD67&lt;=50%,AD67&gt;10%),0.8,IF(AD67&lt;=10%,1))))</f>
        <v>0.4</v>
      </c>
      <c r="AF67" s="4" t="str">
        <f>IF(AE67=0.2,"Adeguato",IF(AE67=0.4,"Efficace",IF(AE67=0.8,"Carente","Inadeguato")))</f>
        <v>Efficace</v>
      </c>
      <c r="AG67" s="15">
        <f>O67*AE67</f>
        <v>0.8</v>
      </c>
      <c r="AH67" s="10" t="str">
        <f>IF(AG67&lt;0.6,"Poco probabile",IF(AG67&gt;=0.6,"Probabile",IF(AG67&gt;=1.2,"Molto probabile")))</f>
        <v>Probabile</v>
      </c>
      <c r="AI67" s="15">
        <f>L67*AG67</f>
        <v>2.4000000000000004</v>
      </c>
      <c r="AJ67" s="10" t="str">
        <f>IF(AI67&lt;=3,"Basso",IF(AI67&gt;=6,"Alto","Medio"))</f>
        <v>Basso</v>
      </c>
      <c r="AK67" s="12" t="s">
        <v>939</v>
      </c>
      <c r="AL67" s="60"/>
      <c r="AM67" s="60"/>
    </row>
    <row r="68" spans="1:39" ht="283.5" customHeight="1" x14ac:dyDescent="0.25">
      <c r="A68" s="4" t="s">
        <v>172</v>
      </c>
      <c r="B68" s="4" t="s">
        <v>160</v>
      </c>
      <c r="C68" s="4" t="s">
        <v>173</v>
      </c>
      <c r="D68" s="3" t="s">
        <v>747</v>
      </c>
      <c r="E68" s="10" t="s">
        <v>940</v>
      </c>
      <c r="F68" s="10" t="s">
        <v>810</v>
      </c>
      <c r="G68" s="10" t="s">
        <v>215</v>
      </c>
      <c r="H68" s="27" t="s">
        <v>216</v>
      </c>
      <c r="I68" s="27" t="s">
        <v>811</v>
      </c>
      <c r="J68" s="3" t="s">
        <v>53</v>
      </c>
      <c r="K68" s="37" t="s">
        <v>54</v>
      </c>
      <c r="L68" s="13">
        <v>3</v>
      </c>
      <c r="M68" s="14" t="str">
        <f>IF(L68="","COMPILARE MANUALMENTE LA SEZIONE LIVELLO IMPATTO - Misura Quantitativa",IF(L68=1,"Basso",IF(L68=2,"Medio",IF(L68=3,"Grave"))))</f>
        <v>Grave</v>
      </c>
      <c r="N68" s="4" t="s">
        <v>64</v>
      </c>
      <c r="O68" s="13">
        <v>1</v>
      </c>
      <c r="P68" s="14" t="str">
        <f>IF(O68="","COMPILARE MANUALMENTE LA SEZIONE LIVELLO IMPATTO - Misura Quantitativa",IF(O68=1,"Poco probabile",IF(O68=2,"Probabile",IF(O68=3,"Molto probabile"))))</f>
        <v>Poco probabile</v>
      </c>
      <c r="Q68" s="10" t="s">
        <v>217</v>
      </c>
      <c r="R68" s="15">
        <f>O68*L68</f>
        <v>3</v>
      </c>
      <c r="S68" s="10" t="str">
        <f>IF(R68&lt;3,"Basso",IF(R68&lt;6,"Medio",IF(R68&gt;=6,"Alto")))</f>
        <v>Medio</v>
      </c>
      <c r="T68" s="4" t="s">
        <v>56</v>
      </c>
      <c r="U68" s="4" t="s">
        <v>55</v>
      </c>
      <c r="V68" s="4" t="s">
        <v>55</v>
      </c>
      <c r="W68" s="4" t="s">
        <v>55</v>
      </c>
      <c r="X68" s="4" t="s">
        <v>55</v>
      </c>
      <c r="Y68" s="4" t="s">
        <v>55</v>
      </c>
      <c r="Z68" s="4" t="s">
        <v>55</v>
      </c>
      <c r="AA68" s="4" t="s">
        <v>55</v>
      </c>
      <c r="AB68" s="4" t="s">
        <v>55</v>
      </c>
      <c r="AC68" s="4" t="s">
        <v>55</v>
      </c>
      <c r="AD68" s="32">
        <f>IF(AND(COUNTIF(T68:AC68,"NA")&gt;=1,(COUNTIF(T68:AC68,"SI")+COUNTIF(T68:AC68,"NO"))&lt;1),"COMPILARE MANUALMENTE LE SEZIONI GRIGIE",((COUNTIF(T68:AC68,"SI")/(COUNTIF(T68:AC68,"SI")+COUNTIF(T68:AC68,"NO")))))</f>
        <v>0.9</v>
      </c>
      <c r="AE68" s="17">
        <f>IF(AD68&gt;90%,0.2,IF(AND(AD68&lt;=90%,AD68&gt;50%),0.4,IF(AND(AD68&lt;=50%,AD68&gt;10%),0.8,IF(AD68&lt;=10%,1))))</f>
        <v>0.4</v>
      </c>
      <c r="AF68" s="4" t="str">
        <f>IF(AE68=0.2,"Adeguato",IF(AE68=0.4,"Efficace",IF(AE68=0.8,"Carente","Inadeguato")))</f>
        <v>Efficace</v>
      </c>
      <c r="AG68" s="15">
        <f>O68*AE68</f>
        <v>0.4</v>
      </c>
      <c r="AH68" s="10" t="str">
        <f>IF(AG68&lt;0.6,"Poco probabile",IF(AG68&gt;=0.6,"Probabile",IF(AG68&gt;=1.2,"Molto probabile")))</f>
        <v>Poco probabile</v>
      </c>
      <c r="AI68" s="15">
        <f>L68*AG68</f>
        <v>1.2000000000000002</v>
      </c>
      <c r="AJ68" s="10" t="str">
        <f>IF(AI68&lt;=3,"Basso",IF(AI68&gt;=6,"Alto","Medio"))</f>
        <v>Basso</v>
      </c>
      <c r="AK68" s="12" t="s">
        <v>941</v>
      </c>
      <c r="AL68" s="60"/>
      <c r="AM68" s="60"/>
    </row>
    <row r="69" spans="1:39" ht="321" customHeight="1" x14ac:dyDescent="0.25">
      <c r="A69" s="2" t="s">
        <v>218</v>
      </c>
      <c r="B69" s="2" t="s">
        <v>48</v>
      </c>
      <c r="C69" s="2" t="s">
        <v>772</v>
      </c>
      <c r="D69" s="3" t="s">
        <v>748</v>
      </c>
      <c r="E69" s="10" t="s">
        <v>804</v>
      </c>
      <c r="F69" s="8" t="s">
        <v>802</v>
      </c>
      <c r="G69" s="8" t="s">
        <v>219</v>
      </c>
      <c r="H69" s="61" t="s">
        <v>778</v>
      </c>
      <c r="I69" s="12" t="s">
        <v>81</v>
      </c>
      <c r="J69" s="25" t="s">
        <v>814</v>
      </c>
      <c r="K69" s="62" t="s">
        <v>54</v>
      </c>
      <c r="L69" s="13">
        <v>1</v>
      </c>
      <c r="M69" s="22" t="str">
        <f t="shared" ref="M69:M89" si="77">IF(L69="","COMPILARE MANUALMENTE LA SEZIONE LIVELLO IMPATTO - Misura Quantitativa",IF(L69=1,"Basso",IF(L69=2,"Medio",IF(L69=3,"Grave"))))</f>
        <v>Basso</v>
      </c>
      <c r="N69" s="5" t="s">
        <v>63</v>
      </c>
      <c r="O69" s="23">
        <v>1</v>
      </c>
      <c r="P69" s="26" t="str">
        <f t="shared" ref="P69:P108" si="78">IF(O69="","COMPILARE MANUALMENTE LA SEZIONE LIVELLO IMPATTO - Misura Quantitativa",IF(O69=1,"Poco probabile",IF(O69=2,"Probabile",IF(O69=3,"Molto probabile"))))</f>
        <v>Poco probabile</v>
      </c>
      <c r="Q69" s="10" t="s">
        <v>220</v>
      </c>
      <c r="R69" s="15">
        <f>O69*L69</f>
        <v>1</v>
      </c>
      <c r="S69" s="8" t="str">
        <f>IF(R69&lt;3,"Basso",IF(R69&lt;6,"Medio",IF(R69&gt;=6,"Alto")))</f>
        <v>Basso</v>
      </c>
      <c r="T69" s="2" t="s">
        <v>56</v>
      </c>
      <c r="U69" s="2" t="s">
        <v>55</v>
      </c>
      <c r="V69" s="2" t="s">
        <v>55</v>
      </c>
      <c r="W69" s="2" t="s">
        <v>55</v>
      </c>
      <c r="X69" s="2" t="s">
        <v>55</v>
      </c>
      <c r="Y69" s="2" t="s">
        <v>55</v>
      </c>
      <c r="Z69" s="2" t="s">
        <v>55</v>
      </c>
      <c r="AA69" s="2" t="s">
        <v>55</v>
      </c>
      <c r="AB69" s="2" t="s">
        <v>55</v>
      </c>
      <c r="AC69" s="2" t="s">
        <v>55</v>
      </c>
      <c r="AD69" s="2" t="s">
        <v>55</v>
      </c>
      <c r="AE69" s="17">
        <f t="shared" ref="AE69:AE107" si="79">IF(AD69&gt;90%,0.2,IF(AND(AD69&lt;=90%,AD69&gt;50%),0.4,IF(AND(AD69&lt;=50%,AD69&gt;10%),0.8,IF(AD69&lt;=10%,1))))</f>
        <v>0.2</v>
      </c>
      <c r="AF69" s="2" t="str">
        <f t="shared" ref="AF69:AF107" si="80">IF(AE69=0.2,"Adeguato",IF(AE69=0.4,"Efficace",IF(AE69=0.8,"Carente","Inadeguato")))</f>
        <v>Adeguato</v>
      </c>
      <c r="AG69" s="15">
        <f t="shared" ref="AG69:AG107" si="81">O69*AE69</f>
        <v>0.2</v>
      </c>
      <c r="AH69" s="8" t="str">
        <f t="shared" ref="AH69:AH107" si="82">IF(AG69&lt;0.6,"Poco probabile",IF(AG69&gt;=0.6,"Probabile",IF(AG69&gt;=1.2,"Molto probabile")))</f>
        <v>Poco probabile</v>
      </c>
      <c r="AI69" s="15">
        <f t="shared" ref="AI69:AI107" si="83">L69*AG69</f>
        <v>0.2</v>
      </c>
      <c r="AJ69" s="8" t="str">
        <f t="shared" ref="AJ69:AJ107" si="84">IF(AI69&lt;=3,"Basso",IF(AI69&gt;=6,"Alto","Medio"))</f>
        <v>Basso</v>
      </c>
      <c r="AK69" s="63" t="s">
        <v>942</v>
      </c>
      <c r="AL69" s="55" t="s">
        <v>221</v>
      </c>
      <c r="AM69" s="55" t="s">
        <v>657</v>
      </c>
    </row>
    <row r="70" spans="1:39" ht="317.39999999999998" customHeight="1" x14ac:dyDescent="0.25">
      <c r="A70" s="2" t="s">
        <v>218</v>
      </c>
      <c r="B70" s="2" t="s">
        <v>48</v>
      </c>
      <c r="C70" s="2" t="s">
        <v>772</v>
      </c>
      <c r="D70" s="3" t="s">
        <v>748</v>
      </c>
      <c r="E70" s="10" t="s">
        <v>804</v>
      </c>
      <c r="F70" s="8" t="s">
        <v>802</v>
      </c>
      <c r="G70" s="8" t="s">
        <v>223</v>
      </c>
      <c r="H70" s="61" t="s">
        <v>224</v>
      </c>
      <c r="I70" s="12" t="s">
        <v>81</v>
      </c>
      <c r="J70" s="25" t="s">
        <v>815</v>
      </c>
      <c r="K70" s="62" t="s">
        <v>54</v>
      </c>
      <c r="L70" s="13">
        <v>3</v>
      </c>
      <c r="M70" s="22" t="str">
        <f t="shared" si="77"/>
        <v>Grave</v>
      </c>
      <c r="N70" s="4" t="s">
        <v>64</v>
      </c>
      <c r="O70" s="23">
        <v>3</v>
      </c>
      <c r="P70" s="26" t="str">
        <f t="shared" si="78"/>
        <v>Molto probabile</v>
      </c>
      <c r="Q70" s="10" t="s">
        <v>225</v>
      </c>
      <c r="R70" s="15">
        <f>O70*L70</f>
        <v>9</v>
      </c>
      <c r="S70" s="8" t="str">
        <f>IF(R70&lt;3,"Basso",IF(R70&lt;6,"Medio",IF(R70&gt;=6,"Alto")))</f>
        <v>Alto</v>
      </c>
      <c r="T70" s="2" t="s">
        <v>56</v>
      </c>
      <c r="U70" s="2" t="s">
        <v>55</v>
      </c>
      <c r="V70" s="2" t="s">
        <v>55</v>
      </c>
      <c r="W70" s="2" t="s">
        <v>55</v>
      </c>
      <c r="X70" s="2" t="s">
        <v>55</v>
      </c>
      <c r="Y70" s="2" t="s">
        <v>55</v>
      </c>
      <c r="Z70" s="2" t="s">
        <v>55</v>
      </c>
      <c r="AA70" s="2" t="s">
        <v>55</v>
      </c>
      <c r="AB70" s="2" t="s">
        <v>55</v>
      </c>
      <c r="AC70" s="2" t="s">
        <v>55</v>
      </c>
      <c r="AD70" s="16">
        <f t="shared" ref="AD70:AD107" si="85">IF(AND(COUNTIF(T70:AC70,"NA")&gt;=1,(COUNTIF(T70:AC70,"SI")+COUNTIF(T70:AC70,"NO"))&lt;1),"COMPILARE MANUALMENTE LE SEZIONI GRIGIE",((COUNTIF(T70:AC70,"SI")/(COUNTIF(T70:AC70,"SI")+COUNTIF(T70:AC70,"NO")))))</f>
        <v>0.9</v>
      </c>
      <c r="AE70" s="17">
        <f t="shared" si="79"/>
        <v>0.4</v>
      </c>
      <c r="AF70" s="2" t="str">
        <f t="shared" si="80"/>
        <v>Efficace</v>
      </c>
      <c r="AG70" s="15">
        <f t="shared" si="81"/>
        <v>1.2000000000000002</v>
      </c>
      <c r="AH70" s="8" t="str">
        <f t="shared" si="82"/>
        <v>Probabile</v>
      </c>
      <c r="AI70" s="15">
        <f t="shared" si="83"/>
        <v>3.6000000000000005</v>
      </c>
      <c r="AJ70" s="8" t="str">
        <f t="shared" si="84"/>
        <v>Medio</v>
      </c>
      <c r="AK70" s="63" t="s">
        <v>943</v>
      </c>
      <c r="AL70" s="55" t="s">
        <v>221</v>
      </c>
      <c r="AM70" s="55" t="s">
        <v>657</v>
      </c>
    </row>
    <row r="71" spans="1:39" ht="301.8" customHeight="1" x14ac:dyDescent="0.25">
      <c r="A71" s="2" t="s">
        <v>218</v>
      </c>
      <c r="B71" s="2" t="s">
        <v>48</v>
      </c>
      <c r="C71" s="2" t="s">
        <v>772</v>
      </c>
      <c r="D71" s="3" t="s">
        <v>748</v>
      </c>
      <c r="E71" s="10" t="s">
        <v>804</v>
      </c>
      <c r="F71" s="8" t="s">
        <v>802</v>
      </c>
      <c r="G71" s="8" t="s">
        <v>226</v>
      </c>
      <c r="H71" s="61" t="s">
        <v>227</v>
      </c>
      <c r="I71" s="12" t="s">
        <v>81</v>
      </c>
      <c r="J71" s="25" t="s">
        <v>816</v>
      </c>
      <c r="K71" s="35" t="s">
        <v>54</v>
      </c>
      <c r="L71" s="13">
        <v>3</v>
      </c>
      <c r="M71" s="14" t="str">
        <f t="shared" si="77"/>
        <v>Grave</v>
      </c>
      <c r="N71" s="4" t="s">
        <v>64</v>
      </c>
      <c r="O71" s="13">
        <v>1</v>
      </c>
      <c r="P71" s="26" t="str">
        <f t="shared" si="78"/>
        <v>Poco probabile</v>
      </c>
      <c r="Q71" s="10" t="s">
        <v>228</v>
      </c>
      <c r="R71" s="15">
        <f>O71*L71</f>
        <v>3</v>
      </c>
      <c r="S71" s="8" t="str">
        <f>IF(R71&lt;3,"Basso",IF(R71&lt;6,"Medio",IF(R71&gt;=6,"Alto")))</f>
        <v>Medio</v>
      </c>
      <c r="T71" s="2" t="s">
        <v>56</v>
      </c>
      <c r="U71" s="2" t="s">
        <v>55</v>
      </c>
      <c r="V71" s="2" t="s">
        <v>55</v>
      </c>
      <c r="W71" s="2" t="s">
        <v>55</v>
      </c>
      <c r="X71" s="2" t="s">
        <v>55</v>
      </c>
      <c r="Y71" s="2" t="s">
        <v>55</v>
      </c>
      <c r="Z71" s="2" t="s">
        <v>55</v>
      </c>
      <c r="AA71" s="2" t="s">
        <v>55</v>
      </c>
      <c r="AB71" s="2" t="s">
        <v>55</v>
      </c>
      <c r="AC71" s="2" t="s">
        <v>55</v>
      </c>
      <c r="AD71" s="16">
        <f t="shared" si="85"/>
        <v>0.9</v>
      </c>
      <c r="AE71" s="17">
        <f t="shared" si="79"/>
        <v>0.4</v>
      </c>
      <c r="AF71" s="2" t="str">
        <f t="shared" si="80"/>
        <v>Efficace</v>
      </c>
      <c r="AG71" s="15">
        <f t="shared" si="81"/>
        <v>0.4</v>
      </c>
      <c r="AH71" s="8" t="str">
        <f t="shared" si="82"/>
        <v>Poco probabile</v>
      </c>
      <c r="AI71" s="15">
        <f t="shared" si="83"/>
        <v>1.2000000000000002</v>
      </c>
      <c r="AJ71" s="8" t="str">
        <f t="shared" si="84"/>
        <v>Basso</v>
      </c>
      <c r="AK71" s="63" t="s">
        <v>944</v>
      </c>
      <c r="AL71" s="55" t="s">
        <v>221</v>
      </c>
      <c r="AM71" s="55" t="s">
        <v>657</v>
      </c>
    </row>
    <row r="72" spans="1:39" ht="336.45" customHeight="1" x14ac:dyDescent="0.25">
      <c r="A72" s="2" t="s">
        <v>218</v>
      </c>
      <c r="B72" s="2" t="s">
        <v>48</v>
      </c>
      <c r="C72" s="2" t="s">
        <v>772</v>
      </c>
      <c r="D72" s="3" t="s">
        <v>229</v>
      </c>
      <c r="E72" s="10" t="s">
        <v>804</v>
      </c>
      <c r="F72" s="8" t="s">
        <v>802</v>
      </c>
      <c r="G72" s="8" t="s">
        <v>230</v>
      </c>
      <c r="H72" s="34" t="s">
        <v>779</v>
      </c>
      <c r="I72" s="12" t="s">
        <v>81</v>
      </c>
      <c r="J72" s="25" t="s">
        <v>817</v>
      </c>
      <c r="K72" s="35" t="s">
        <v>54</v>
      </c>
      <c r="L72" s="13">
        <v>3</v>
      </c>
      <c r="M72" s="14" t="str">
        <f t="shared" si="77"/>
        <v>Grave</v>
      </c>
      <c r="N72" s="4" t="s">
        <v>64</v>
      </c>
      <c r="O72" s="13">
        <v>1</v>
      </c>
      <c r="P72" s="26" t="str">
        <f t="shared" si="78"/>
        <v>Poco probabile</v>
      </c>
      <c r="Q72" s="10" t="s">
        <v>228</v>
      </c>
      <c r="R72" s="15">
        <f t="shared" ref="R72:R77" si="86">O72*L72</f>
        <v>3</v>
      </c>
      <c r="S72" s="8" t="str">
        <f t="shared" ref="S72:S77" si="87">IF(R72&lt;3,"Basso",IF(R72&lt;6,"Medio",IF(R72&gt;=6,"Alto")))</f>
        <v>Medio</v>
      </c>
      <c r="T72" s="2" t="s">
        <v>55</v>
      </c>
      <c r="U72" s="2" t="s">
        <v>55</v>
      </c>
      <c r="V72" s="2" t="s">
        <v>55</v>
      </c>
      <c r="W72" s="2" t="s">
        <v>55</v>
      </c>
      <c r="X72" s="2" t="s">
        <v>55</v>
      </c>
      <c r="Y72" s="2" t="s">
        <v>55</v>
      </c>
      <c r="Z72" s="2" t="s">
        <v>55</v>
      </c>
      <c r="AA72" s="2" t="s">
        <v>55</v>
      </c>
      <c r="AB72" s="2" t="s">
        <v>55</v>
      </c>
      <c r="AC72" s="2" t="s">
        <v>55</v>
      </c>
      <c r="AD72" s="16">
        <f t="shared" si="85"/>
        <v>1</v>
      </c>
      <c r="AE72" s="17">
        <f t="shared" si="79"/>
        <v>0.2</v>
      </c>
      <c r="AF72" s="2" t="str">
        <f t="shared" si="80"/>
        <v>Adeguato</v>
      </c>
      <c r="AG72" s="15">
        <f t="shared" si="81"/>
        <v>0.2</v>
      </c>
      <c r="AH72" s="8" t="str">
        <f t="shared" si="82"/>
        <v>Poco probabile</v>
      </c>
      <c r="AI72" s="15">
        <f t="shared" si="83"/>
        <v>0.60000000000000009</v>
      </c>
      <c r="AJ72" s="8" t="str">
        <f t="shared" si="84"/>
        <v>Basso</v>
      </c>
      <c r="AK72" s="63" t="s">
        <v>945</v>
      </c>
      <c r="AL72" s="55" t="s">
        <v>221</v>
      </c>
      <c r="AM72" s="55" t="s">
        <v>657</v>
      </c>
    </row>
    <row r="73" spans="1:39" ht="269.39999999999998" customHeight="1" x14ac:dyDescent="0.25">
      <c r="A73" s="2" t="s">
        <v>231</v>
      </c>
      <c r="B73" s="2" t="s">
        <v>160</v>
      </c>
      <c r="C73" s="2" t="s">
        <v>232</v>
      </c>
      <c r="D73" s="3" t="s">
        <v>749</v>
      </c>
      <c r="E73" s="8" t="s">
        <v>803</v>
      </c>
      <c r="F73" s="8" t="s">
        <v>818</v>
      </c>
      <c r="G73" s="8" t="s">
        <v>233</v>
      </c>
      <c r="H73" s="34" t="s">
        <v>234</v>
      </c>
      <c r="I73" s="34" t="s">
        <v>517</v>
      </c>
      <c r="J73" s="25" t="s">
        <v>819</v>
      </c>
      <c r="K73" s="35" t="s">
        <v>54</v>
      </c>
      <c r="L73" s="13">
        <v>3</v>
      </c>
      <c r="M73" s="22" t="str">
        <f t="shared" si="77"/>
        <v>Grave</v>
      </c>
      <c r="N73" s="5" t="s">
        <v>64</v>
      </c>
      <c r="O73" s="23">
        <v>3</v>
      </c>
      <c r="P73" s="26" t="str">
        <f t="shared" si="78"/>
        <v>Molto probabile</v>
      </c>
      <c r="Q73" s="10" t="s">
        <v>235</v>
      </c>
      <c r="R73" s="15">
        <f t="shared" si="86"/>
        <v>9</v>
      </c>
      <c r="S73" s="8" t="str">
        <f t="shared" si="87"/>
        <v>Alto</v>
      </c>
      <c r="T73" s="2" t="s">
        <v>56</v>
      </c>
      <c r="U73" s="2" t="s">
        <v>55</v>
      </c>
      <c r="V73" s="2" t="s">
        <v>55</v>
      </c>
      <c r="W73" s="2" t="s">
        <v>55</v>
      </c>
      <c r="X73" s="2" t="s">
        <v>55</v>
      </c>
      <c r="Y73" s="2" t="s">
        <v>55</v>
      </c>
      <c r="Z73" s="2" t="s">
        <v>55</v>
      </c>
      <c r="AA73" s="2" t="s">
        <v>55</v>
      </c>
      <c r="AB73" s="2" t="s">
        <v>55</v>
      </c>
      <c r="AC73" s="2" t="s">
        <v>55</v>
      </c>
      <c r="AD73" s="16">
        <f t="shared" si="85"/>
        <v>0.9</v>
      </c>
      <c r="AE73" s="17">
        <f t="shared" si="79"/>
        <v>0.4</v>
      </c>
      <c r="AF73" s="2" t="str">
        <f t="shared" si="80"/>
        <v>Efficace</v>
      </c>
      <c r="AG73" s="15">
        <f t="shared" si="81"/>
        <v>1.2000000000000002</v>
      </c>
      <c r="AH73" s="8" t="str">
        <f t="shared" si="82"/>
        <v>Probabile</v>
      </c>
      <c r="AI73" s="15">
        <f t="shared" si="83"/>
        <v>3.6000000000000005</v>
      </c>
      <c r="AJ73" s="8" t="str">
        <f t="shared" si="84"/>
        <v>Medio</v>
      </c>
      <c r="AK73" s="12" t="s">
        <v>946</v>
      </c>
      <c r="AL73" s="20"/>
      <c r="AM73" s="20"/>
    </row>
    <row r="74" spans="1:39" ht="282" customHeight="1" x14ac:dyDescent="0.25">
      <c r="A74" s="2" t="s">
        <v>231</v>
      </c>
      <c r="B74" s="2" t="s">
        <v>160</v>
      </c>
      <c r="C74" s="2" t="s">
        <v>232</v>
      </c>
      <c r="D74" s="3" t="s">
        <v>749</v>
      </c>
      <c r="E74" s="8" t="s">
        <v>947</v>
      </c>
      <c r="F74" s="8" t="s">
        <v>820</v>
      </c>
      <c r="G74" s="8" t="s">
        <v>236</v>
      </c>
      <c r="H74" s="24" t="s">
        <v>237</v>
      </c>
      <c r="I74" s="34" t="s">
        <v>168</v>
      </c>
      <c r="J74" s="25" t="s">
        <v>53</v>
      </c>
      <c r="K74" s="8" t="s">
        <v>54</v>
      </c>
      <c r="L74" s="13">
        <v>1</v>
      </c>
      <c r="M74" s="22" t="str">
        <f t="shared" si="77"/>
        <v>Basso</v>
      </c>
      <c r="N74" s="4" t="s">
        <v>793</v>
      </c>
      <c r="O74" s="23">
        <v>2</v>
      </c>
      <c r="P74" s="26" t="str">
        <f t="shared" si="78"/>
        <v>Probabile</v>
      </c>
      <c r="Q74" s="10" t="s">
        <v>238</v>
      </c>
      <c r="R74" s="15">
        <f t="shared" si="86"/>
        <v>2</v>
      </c>
      <c r="S74" s="8" t="str">
        <f t="shared" si="87"/>
        <v>Basso</v>
      </c>
      <c r="T74" s="2" t="s">
        <v>56</v>
      </c>
      <c r="U74" s="2" t="s">
        <v>55</v>
      </c>
      <c r="V74" s="2" t="s">
        <v>55</v>
      </c>
      <c r="W74" s="2" t="s">
        <v>55</v>
      </c>
      <c r="X74" s="2" t="s">
        <v>55</v>
      </c>
      <c r="Y74" s="2" t="s">
        <v>55</v>
      </c>
      <c r="Z74" s="2" t="s">
        <v>55</v>
      </c>
      <c r="AA74" s="2" t="s">
        <v>55</v>
      </c>
      <c r="AB74" s="2" t="s">
        <v>56</v>
      </c>
      <c r="AC74" s="2" t="s">
        <v>55</v>
      </c>
      <c r="AD74" s="16">
        <f t="shared" si="85"/>
        <v>0.8</v>
      </c>
      <c r="AE74" s="17">
        <f t="shared" si="79"/>
        <v>0.4</v>
      </c>
      <c r="AF74" s="2" t="str">
        <f t="shared" si="80"/>
        <v>Efficace</v>
      </c>
      <c r="AG74" s="15">
        <f t="shared" si="81"/>
        <v>0.8</v>
      </c>
      <c r="AH74" s="8" t="str">
        <f t="shared" si="82"/>
        <v>Probabile</v>
      </c>
      <c r="AI74" s="15">
        <f t="shared" si="83"/>
        <v>0.8</v>
      </c>
      <c r="AJ74" s="8" t="str">
        <f t="shared" si="84"/>
        <v>Basso</v>
      </c>
      <c r="AK74" s="12" t="s">
        <v>948</v>
      </c>
      <c r="AL74" s="20" t="s">
        <v>801</v>
      </c>
      <c r="AM74" s="20" t="s">
        <v>802</v>
      </c>
    </row>
    <row r="75" spans="1:39" ht="308.39999999999998" customHeight="1" x14ac:dyDescent="0.25">
      <c r="A75" s="2" t="s">
        <v>231</v>
      </c>
      <c r="B75" s="2" t="s">
        <v>160</v>
      </c>
      <c r="C75" s="2" t="s">
        <v>232</v>
      </c>
      <c r="D75" s="3" t="s">
        <v>749</v>
      </c>
      <c r="E75" s="8" t="s">
        <v>803</v>
      </c>
      <c r="F75" s="8" t="s">
        <v>821</v>
      </c>
      <c r="G75" s="8" t="s">
        <v>239</v>
      </c>
      <c r="H75" s="24" t="s">
        <v>240</v>
      </c>
      <c r="I75" s="34" t="s">
        <v>52</v>
      </c>
      <c r="J75" s="25" t="s">
        <v>53</v>
      </c>
      <c r="K75" s="8" t="s">
        <v>54</v>
      </c>
      <c r="L75" s="13">
        <v>2</v>
      </c>
      <c r="M75" s="22" t="str">
        <f t="shared" si="77"/>
        <v>Medio</v>
      </c>
      <c r="N75" s="5" t="s">
        <v>58</v>
      </c>
      <c r="O75" s="23">
        <v>1</v>
      </c>
      <c r="P75" s="26" t="str">
        <f t="shared" si="78"/>
        <v>Poco probabile</v>
      </c>
      <c r="Q75" s="10" t="s">
        <v>121</v>
      </c>
      <c r="R75" s="15">
        <f t="shared" si="86"/>
        <v>2</v>
      </c>
      <c r="S75" s="8" t="str">
        <f t="shared" si="87"/>
        <v>Basso</v>
      </c>
      <c r="T75" s="2" t="s">
        <v>56</v>
      </c>
      <c r="U75" s="2" t="s">
        <v>55</v>
      </c>
      <c r="V75" s="2" t="s">
        <v>55</v>
      </c>
      <c r="W75" s="2" t="s">
        <v>55</v>
      </c>
      <c r="X75" s="2" t="s">
        <v>55</v>
      </c>
      <c r="Y75" s="2" t="s">
        <v>55</v>
      </c>
      <c r="Z75" s="2" t="s">
        <v>55</v>
      </c>
      <c r="AA75" s="2" t="s">
        <v>55</v>
      </c>
      <c r="AB75" s="2" t="s">
        <v>56</v>
      </c>
      <c r="AC75" s="2" t="s">
        <v>55</v>
      </c>
      <c r="AD75" s="16">
        <f t="shared" si="85"/>
        <v>0.8</v>
      </c>
      <c r="AE75" s="17">
        <f t="shared" si="79"/>
        <v>0.4</v>
      </c>
      <c r="AF75" s="2" t="str">
        <f t="shared" si="80"/>
        <v>Efficace</v>
      </c>
      <c r="AG75" s="15">
        <f t="shared" si="81"/>
        <v>0.4</v>
      </c>
      <c r="AH75" s="8" t="str">
        <f t="shared" si="82"/>
        <v>Poco probabile</v>
      </c>
      <c r="AI75" s="15">
        <f t="shared" si="83"/>
        <v>0.8</v>
      </c>
      <c r="AJ75" s="8" t="str">
        <f t="shared" si="84"/>
        <v>Basso</v>
      </c>
      <c r="AK75" s="12" t="s">
        <v>949</v>
      </c>
      <c r="AL75" s="20" t="s">
        <v>801</v>
      </c>
      <c r="AM75" s="20" t="s">
        <v>802</v>
      </c>
    </row>
    <row r="76" spans="1:39" ht="336.45" customHeight="1" x14ac:dyDescent="0.25">
      <c r="A76" s="2" t="s">
        <v>231</v>
      </c>
      <c r="B76" s="2" t="s">
        <v>160</v>
      </c>
      <c r="C76" s="2" t="s">
        <v>232</v>
      </c>
      <c r="D76" s="3" t="s">
        <v>749</v>
      </c>
      <c r="E76" s="8" t="s">
        <v>947</v>
      </c>
      <c r="F76" s="8" t="s">
        <v>821</v>
      </c>
      <c r="G76" s="8" t="s">
        <v>241</v>
      </c>
      <c r="H76" s="24" t="s">
        <v>242</v>
      </c>
      <c r="I76" s="34" t="s">
        <v>52</v>
      </c>
      <c r="J76" s="25" t="s">
        <v>53</v>
      </c>
      <c r="K76" s="8" t="s">
        <v>54</v>
      </c>
      <c r="L76" s="13">
        <v>2</v>
      </c>
      <c r="M76" s="22" t="str">
        <f t="shared" si="77"/>
        <v>Medio</v>
      </c>
      <c r="N76" s="4" t="s">
        <v>58</v>
      </c>
      <c r="O76" s="23">
        <v>3</v>
      </c>
      <c r="P76" s="26" t="str">
        <f t="shared" si="78"/>
        <v>Molto probabile</v>
      </c>
      <c r="Q76" s="10" t="s">
        <v>243</v>
      </c>
      <c r="R76" s="15">
        <f t="shared" si="86"/>
        <v>6</v>
      </c>
      <c r="S76" s="8" t="str">
        <f t="shared" si="87"/>
        <v>Alto</v>
      </c>
      <c r="T76" s="2" t="s">
        <v>55</v>
      </c>
      <c r="U76" s="2" t="s">
        <v>55</v>
      </c>
      <c r="V76" s="2" t="s">
        <v>55</v>
      </c>
      <c r="W76" s="2" t="s">
        <v>55</v>
      </c>
      <c r="X76" s="2" t="s">
        <v>55</v>
      </c>
      <c r="Y76" s="2" t="s">
        <v>55</v>
      </c>
      <c r="Z76" s="2" t="s">
        <v>55</v>
      </c>
      <c r="AA76" s="2" t="s">
        <v>55</v>
      </c>
      <c r="AB76" s="2" t="s">
        <v>56</v>
      </c>
      <c r="AC76" s="2" t="s">
        <v>55</v>
      </c>
      <c r="AD76" s="16">
        <f t="shared" si="85"/>
        <v>0.9</v>
      </c>
      <c r="AE76" s="17">
        <f t="shared" si="79"/>
        <v>0.4</v>
      </c>
      <c r="AF76" s="2" t="str">
        <f t="shared" si="80"/>
        <v>Efficace</v>
      </c>
      <c r="AG76" s="15">
        <f t="shared" si="81"/>
        <v>1.2000000000000002</v>
      </c>
      <c r="AH76" s="8" t="str">
        <f t="shared" si="82"/>
        <v>Probabile</v>
      </c>
      <c r="AI76" s="15">
        <f t="shared" si="83"/>
        <v>2.4000000000000004</v>
      </c>
      <c r="AJ76" s="8" t="str">
        <f t="shared" si="84"/>
        <v>Basso</v>
      </c>
      <c r="AK76" s="12" t="s">
        <v>950</v>
      </c>
      <c r="AL76" s="20" t="s">
        <v>244</v>
      </c>
      <c r="AM76" s="20" t="s">
        <v>822</v>
      </c>
    </row>
    <row r="77" spans="1:39" ht="268.8" customHeight="1" x14ac:dyDescent="0.25">
      <c r="A77" s="2" t="s">
        <v>231</v>
      </c>
      <c r="B77" s="2" t="s">
        <v>160</v>
      </c>
      <c r="C77" s="2" t="s">
        <v>232</v>
      </c>
      <c r="D77" s="3" t="s">
        <v>749</v>
      </c>
      <c r="E77" s="8" t="s">
        <v>947</v>
      </c>
      <c r="F77" s="8" t="s">
        <v>821</v>
      </c>
      <c r="G77" s="8" t="s">
        <v>245</v>
      </c>
      <c r="H77" s="24" t="s">
        <v>246</v>
      </c>
      <c r="I77" s="34" t="s">
        <v>247</v>
      </c>
      <c r="J77" s="25" t="s">
        <v>53</v>
      </c>
      <c r="K77" s="8" t="s">
        <v>54</v>
      </c>
      <c r="L77" s="13">
        <v>2</v>
      </c>
      <c r="M77" s="14" t="str">
        <f t="shared" si="77"/>
        <v>Medio</v>
      </c>
      <c r="N77" s="4" t="s">
        <v>58</v>
      </c>
      <c r="O77" s="13">
        <v>3</v>
      </c>
      <c r="P77" s="26" t="str">
        <f t="shared" si="78"/>
        <v>Molto probabile</v>
      </c>
      <c r="Q77" s="10" t="s">
        <v>248</v>
      </c>
      <c r="R77" s="15">
        <f t="shared" si="86"/>
        <v>6</v>
      </c>
      <c r="S77" s="8" t="str">
        <f t="shared" si="87"/>
        <v>Alto</v>
      </c>
      <c r="T77" s="2" t="s">
        <v>56</v>
      </c>
      <c r="U77" s="2" t="s">
        <v>55</v>
      </c>
      <c r="V77" s="2" t="s">
        <v>55</v>
      </c>
      <c r="W77" s="2" t="s">
        <v>55</v>
      </c>
      <c r="X77" s="2" t="s">
        <v>55</v>
      </c>
      <c r="Y77" s="2" t="s">
        <v>55</v>
      </c>
      <c r="Z77" s="2" t="s">
        <v>55</v>
      </c>
      <c r="AA77" s="2" t="s">
        <v>55</v>
      </c>
      <c r="AB77" s="2" t="s">
        <v>56</v>
      </c>
      <c r="AC77" s="2" t="s">
        <v>55</v>
      </c>
      <c r="AD77" s="16">
        <f t="shared" si="85"/>
        <v>0.8</v>
      </c>
      <c r="AE77" s="17">
        <f t="shared" si="79"/>
        <v>0.4</v>
      </c>
      <c r="AF77" s="2" t="str">
        <f t="shared" si="80"/>
        <v>Efficace</v>
      </c>
      <c r="AG77" s="15">
        <f t="shared" si="81"/>
        <v>1.2000000000000002</v>
      </c>
      <c r="AH77" s="8" t="str">
        <f t="shared" si="82"/>
        <v>Probabile</v>
      </c>
      <c r="AI77" s="15">
        <f t="shared" si="83"/>
        <v>2.4000000000000004</v>
      </c>
      <c r="AJ77" s="8" t="str">
        <f t="shared" si="84"/>
        <v>Basso</v>
      </c>
      <c r="AK77" s="30" t="s">
        <v>951</v>
      </c>
      <c r="AL77" s="20" t="s">
        <v>801</v>
      </c>
      <c r="AM77" s="20" t="s">
        <v>802</v>
      </c>
    </row>
    <row r="78" spans="1:39" ht="290.39999999999998" customHeight="1" x14ac:dyDescent="0.25">
      <c r="A78" s="2" t="s">
        <v>218</v>
      </c>
      <c r="B78" s="2" t="s">
        <v>48</v>
      </c>
      <c r="C78" s="2" t="s">
        <v>127</v>
      </c>
      <c r="D78" s="3" t="s">
        <v>750</v>
      </c>
      <c r="E78" s="4" t="s">
        <v>804</v>
      </c>
      <c r="F78" s="8" t="s">
        <v>823</v>
      </c>
      <c r="G78" s="8" t="s">
        <v>249</v>
      </c>
      <c r="H78" s="27" t="s">
        <v>780</v>
      </c>
      <c r="I78" s="12" t="s">
        <v>81</v>
      </c>
      <c r="J78" s="3" t="s">
        <v>817</v>
      </c>
      <c r="K78" s="8" t="s">
        <v>136</v>
      </c>
      <c r="L78" s="13">
        <v>2</v>
      </c>
      <c r="M78" s="22" t="str">
        <f t="shared" si="77"/>
        <v>Medio</v>
      </c>
      <c r="N78" s="4" t="s">
        <v>58</v>
      </c>
      <c r="O78" s="23">
        <v>3</v>
      </c>
      <c r="P78" s="26" t="str">
        <f t="shared" si="78"/>
        <v>Molto probabile</v>
      </c>
      <c r="Q78" s="10" t="s">
        <v>250</v>
      </c>
      <c r="R78" s="15">
        <f>O78*L78</f>
        <v>6</v>
      </c>
      <c r="S78" s="8" t="str">
        <f>IF(R78&lt;3,"Basso",IF(R78&lt;6,"Medio",IF(R78&gt;=6,"Alto")))</f>
        <v>Alto</v>
      </c>
      <c r="T78" s="2" t="s">
        <v>55</v>
      </c>
      <c r="U78" s="2" t="s">
        <v>55</v>
      </c>
      <c r="V78" s="2" t="s">
        <v>55</v>
      </c>
      <c r="W78" s="2" t="s">
        <v>55</v>
      </c>
      <c r="X78" s="2" t="s">
        <v>55</v>
      </c>
      <c r="Y78" s="2" t="s">
        <v>55</v>
      </c>
      <c r="Z78" s="2" t="s">
        <v>55</v>
      </c>
      <c r="AA78" s="2" t="s">
        <v>55</v>
      </c>
      <c r="AB78" s="2" t="s">
        <v>55</v>
      </c>
      <c r="AC78" s="2" t="s">
        <v>55</v>
      </c>
      <c r="AD78" s="16">
        <f t="shared" si="85"/>
        <v>1</v>
      </c>
      <c r="AE78" s="17">
        <f t="shared" si="79"/>
        <v>0.2</v>
      </c>
      <c r="AF78" s="2" t="str">
        <f t="shared" si="80"/>
        <v>Adeguato</v>
      </c>
      <c r="AG78" s="15">
        <f t="shared" si="81"/>
        <v>0.60000000000000009</v>
      </c>
      <c r="AH78" s="8" t="str">
        <f t="shared" si="82"/>
        <v>Probabile</v>
      </c>
      <c r="AI78" s="15">
        <f t="shared" si="83"/>
        <v>1.2000000000000002</v>
      </c>
      <c r="AJ78" s="8" t="str">
        <f t="shared" si="84"/>
        <v>Basso</v>
      </c>
      <c r="AK78" s="12" t="s">
        <v>952</v>
      </c>
      <c r="AL78" s="55" t="s">
        <v>221</v>
      </c>
      <c r="AM78" s="55" t="s">
        <v>657</v>
      </c>
    </row>
    <row r="79" spans="1:39" ht="309" customHeight="1" x14ac:dyDescent="0.25">
      <c r="A79" s="2" t="s">
        <v>218</v>
      </c>
      <c r="B79" s="2" t="s">
        <v>48</v>
      </c>
      <c r="C79" s="2" t="s">
        <v>127</v>
      </c>
      <c r="D79" s="3" t="s">
        <v>750</v>
      </c>
      <c r="E79" s="4" t="s">
        <v>804</v>
      </c>
      <c r="F79" s="8" t="s">
        <v>824</v>
      </c>
      <c r="G79" s="8" t="s">
        <v>251</v>
      </c>
      <c r="H79" s="27" t="s">
        <v>252</v>
      </c>
      <c r="I79" s="12" t="s">
        <v>81</v>
      </c>
      <c r="J79" s="3" t="s">
        <v>815</v>
      </c>
      <c r="K79" s="8" t="s">
        <v>136</v>
      </c>
      <c r="L79" s="13">
        <v>2</v>
      </c>
      <c r="M79" s="14" t="str">
        <f t="shared" si="77"/>
        <v>Medio</v>
      </c>
      <c r="N79" s="4" t="s">
        <v>58</v>
      </c>
      <c r="O79" s="13">
        <v>3</v>
      </c>
      <c r="P79" s="26" t="str">
        <f t="shared" si="78"/>
        <v>Molto probabile</v>
      </c>
      <c r="Q79" s="10" t="s">
        <v>250</v>
      </c>
      <c r="R79" s="15">
        <f>O79*L79</f>
        <v>6</v>
      </c>
      <c r="S79" s="8" t="str">
        <f>IF(R79&lt;3,"Basso",IF(R79&lt;6,"Medio",IF(R79&gt;=6,"Alto")))</f>
        <v>Alto</v>
      </c>
      <c r="T79" s="2" t="s">
        <v>55</v>
      </c>
      <c r="U79" s="2" t="s">
        <v>55</v>
      </c>
      <c r="V79" s="2" t="s">
        <v>55</v>
      </c>
      <c r="W79" s="2" t="s">
        <v>55</v>
      </c>
      <c r="X79" s="2" t="s">
        <v>55</v>
      </c>
      <c r="Y79" s="2" t="s">
        <v>55</v>
      </c>
      <c r="Z79" s="2" t="s">
        <v>55</v>
      </c>
      <c r="AA79" s="2" t="s">
        <v>55</v>
      </c>
      <c r="AB79" s="2" t="s">
        <v>55</v>
      </c>
      <c r="AC79" s="2" t="s">
        <v>55</v>
      </c>
      <c r="AD79" s="16">
        <f t="shared" si="85"/>
        <v>1</v>
      </c>
      <c r="AE79" s="17">
        <f t="shared" si="79"/>
        <v>0.2</v>
      </c>
      <c r="AF79" s="2" t="str">
        <f t="shared" si="80"/>
        <v>Adeguato</v>
      </c>
      <c r="AG79" s="15">
        <f t="shared" si="81"/>
        <v>0.60000000000000009</v>
      </c>
      <c r="AH79" s="8" t="str">
        <f t="shared" si="82"/>
        <v>Probabile</v>
      </c>
      <c r="AI79" s="15">
        <f t="shared" si="83"/>
        <v>1.2000000000000002</v>
      </c>
      <c r="AJ79" s="8" t="str">
        <f t="shared" si="84"/>
        <v>Basso</v>
      </c>
      <c r="AK79" s="12" t="s">
        <v>953</v>
      </c>
      <c r="AL79" s="55" t="s">
        <v>221</v>
      </c>
      <c r="AM79" s="55" t="s">
        <v>657</v>
      </c>
    </row>
    <row r="80" spans="1:39" ht="303" customHeight="1" x14ac:dyDescent="0.25">
      <c r="A80" s="2" t="s">
        <v>218</v>
      </c>
      <c r="B80" s="2" t="s">
        <v>48</v>
      </c>
      <c r="C80" s="2" t="s">
        <v>127</v>
      </c>
      <c r="D80" s="3" t="s">
        <v>750</v>
      </c>
      <c r="E80" s="4" t="s">
        <v>804</v>
      </c>
      <c r="F80" s="8" t="s">
        <v>802</v>
      </c>
      <c r="G80" s="8" t="s">
        <v>253</v>
      </c>
      <c r="H80" s="64" t="s">
        <v>781</v>
      </c>
      <c r="I80" s="12" t="s">
        <v>81</v>
      </c>
      <c r="J80" s="3" t="s">
        <v>815</v>
      </c>
      <c r="K80" s="8" t="s">
        <v>136</v>
      </c>
      <c r="L80" s="13">
        <v>2</v>
      </c>
      <c r="M80" s="14" t="str">
        <f t="shared" si="77"/>
        <v>Medio</v>
      </c>
      <c r="N80" s="4" t="s">
        <v>58</v>
      </c>
      <c r="O80" s="13">
        <v>3</v>
      </c>
      <c r="P80" s="26" t="str">
        <f t="shared" si="78"/>
        <v>Molto probabile</v>
      </c>
      <c r="Q80" s="10" t="s">
        <v>250</v>
      </c>
      <c r="R80" s="15">
        <f t="shared" ref="R80:R110" si="88">O80*L80</f>
        <v>6</v>
      </c>
      <c r="S80" s="8" t="str">
        <f t="shared" ref="S80:S110" si="89">IF(R80&lt;3,"Basso",IF(R80&lt;6,"Medio",IF(R80&gt;=6,"Alto")))</f>
        <v>Alto</v>
      </c>
      <c r="T80" s="2" t="s">
        <v>55</v>
      </c>
      <c r="U80" s="2" t="s">
        <v>55</v>
      </c>
      <c r="V80" s="2" t="s">
        <v>55</v>
      </c>
      <c r="W80" s="2" t="s">
        <v>55</v>
      </c>
      <c r="X80" s="2" t="s">
        <v>55</v>
      </c>
      <c r="Y80" s="2" t="s">
        <v>55</v>
      </c>
      <c r="Z80" s="2" t="s">
        <v>55</v>
      </c>
      <c r="AA80" s="2" t="s">
        <v>55</v>
      </c>
      <c r="AB80" s="2" t="s">
        <v>55</v>
      </c>
      <c r="AC80" s="2" t="s">
        <v>55</v>
      </c>
      <c r="AD80" s="16">
        <f t="shared" si="85"/>
        <v>1</v>
      </c>
      <c r="AE80" s="17">
        <f t="shared" si="79"/>
        <v>0.2</v>
      </c>
      <c r="AF80" s="2" t="str">
        <f t="shared" si="80"/>
        <v>Adeguato</v>
      </c>
      <c r="AG80" s="15">
        <f t="shared" si="81"/>
        <v>0.60000000000000009</v>
      </c>
      <c r="AH80" s="8" t="str">
        <f t="shared" si="82"/>
        <v>Probabile</v>
      </c>
      <c r="AI80" s="15">
        <f t="shared" si="83"/>
        <v>1.2000000000000002</v>
      </c>
      <c r="AJ80" s="8" t="str">
        <f t="shared" si="84"/>
        <v>Basso</v>
      </c>
      <c r="AK80" s="63" t="s">
        <v>954</v>
      </c>
      <c r="AL80" s="55" t="s">
        <v>221</v>
      </c>
      <c r="AM80" s="55" t="s">
        <v>657</v>
      </c>
    </row>
    <row r="81" spans="1:39" ht="299.39999999999998" customHeight="1" x14ac:dyDescent="0.25">
      <c r="A81" s="2" t="s">
        <v>218</v>
      </c>
      <c r="B81" s="2" t="s">
        <v>48</v>
      </c>
      <c r="C81" s="2" t="s">
        <v>127</v>
      </c>
      <c r="D81" s="3" t="s">
        <v>750</v>
      </c>
      <c r="E81" s="4" t="s">
        <v>804</v>
      </c>
      <c r="F81" s="8" t="s">
        <v>802</v>
      </c>
      <c r="G81" s="8" t="s">
        <v>254</v>
      </c>
      <c r="H81" s="65" t="s">
        <v>782</v>
      </c>
      <c r="I81" s="12" t="s">
        <v>81</v>
      </c>
      <c r="J81" s="3" t="s">
        <v>817</v>
      </c>
      <c r="K81" s="8" t="s">
        <v>136</v>
      </c>
      <c r="L81" s="13">
        <v>2</v>
      </c>
      <c r="M81" s="14" t="str">
        <f t="shared" si="77"/>
        <v>Medio</v>
      </c>
      <c r="N81" s="4" t="s">
        <v>58</v>
      </c>
      <c r="O81" s="13">
        <v>3</v>
      </c>
      <c r="P81" s="26" t="str">
        <f t="shared" si="78"/>
        <v>Molto probabile</v>
      </c>
      <c r="Q81" s="10" t="s">
        <v>255</v>
      </c>
      <c r="R81" s="15">
        <f t="shared" si="88"/>
        <v>6</v>
      </c>
      <c r="S81" s="8" t="str">
        <f t="shared" si="89"/>
        <v>Alto</v>
      </c>
      <c r="T81" s="2" t="s">
        <v>56</v>
      </c>
      <c r="U81" s="2" t="s">
        <v>55</v>
      </c>
      <c r="V81" s="2" t="s">
        <v>55</v>
      </c>
      <c r="W81" s="2" t="s">
        <v>55</v>
      </c>
      <c r="X81" s="2" t="s">
        <v>55</v>
      </c>
      <c r="Y81" s="2" t="s">
        <v>55</v>
      </c>
      <c r="Z81" s="2" t="s">
        <v>55</v>
      </c>
      <c r="AA81" s="2" t="s">
        <v>55</v>
      </c>
      <c r="AB81" s="2" t="s">
        <v>55</v>
      </c>
      <c r="AC81" s="2" t="s">
        <v>55</v>
      </c>
      <c r="AD81" s="16">
        <f t="shared" si="85"/>
        <v>0.9</v>
      </c>
      <c r="AE81" s="17">
        <f t="shared" si="79"/>
        <v>0.4</v>
      </c>
      <c r="AF81" s="2" t="str">
        <f t="shared" si="80"/>
        <v>Efficace</v>
      </c>
      <c r="AG81" s="15">
        <f t="shared" si="81"/>
        <v>1.2000000000000002</v>
      </c>
      <c r="AH81" s="8" t="str">
        <f t="shared" si="82"/>
        <v>Probabile</v>
      </c>
      <c r="AI81" s="15">
        <f t="shared" si="83"/>
        <v>2.4000000000000004</v>
      </c>
      <c r="AJ81" s="8" t="str">
        <f t="shared" si="84"/>
        <v>Basso</v>
      </c>
      <c r="AK81" s="63" t="s">
        <v>955</v>
      </c>
      <c r="AL81" s="55" t="s">
        <v>221</v>
      </c>
      <c r="AM81" s="55" t="s">
        <v>657</v>
      </c>
    </row>
    <row r="82" spans="1:39" ht="309" customHeight="1" x14ac:dyDescent="0.25">
      <c r="A82" s="2" t="s">
        <v>218</v>
      </c>
      <c r="B82" s="2" t="s">
        <v>48</v>
      </c>
      <c r="C82" s="2" t="s">
        <v>127</v>
      </c>
      <c r="D82" s="3" t="s">
        <v>750</v>
      </c>
      <c r="E82" s="4" t="s">
        <v>804</v>
      </c>
      <c r="F82" s="8" t="s">
        <v>802</v>
      </c>
      <c r="G82" s="8" t="s">
        <v>256</v>
      </c>
      <c r="H82" s="65" t="s">
        <v>257</v>
      </c>
      <c r="I82" s="12" t="s">
        <v>81</v>
      </c>
      <c r="J82" s="3" t="s">
        <v>817</v>
      </c>
      <c r="K82" s="8" t="s">
        <v>136</v>
      </c>
      <c r="L82" s="13">
        <v>2</v>
      </c>
      <c r="M82" s="14" t="str">
        <f t="shared" si="77"/>
        <v>Medio</v>
      </c>
      <c r="N82" s="4" t="s">
        <v>58</v>
      </c>
      <c r="O82" s="13">
        <v>3</v>
      </c>
      <c r="P82" s="26" t="str">
        <f t="shared" si="78"/>
        <v>Molto probabile</v>
      </c>
      <c r="Q82" s="10" t="s">
        <v>255</v>
      </c>
      <c r="R82" s="15">
        <f t="shared" si="88"/>
        <v>6</v>
      </c>
      <c r="S82" s="8" t="str">
        <f t="shared" si="89"/>
        <v>Alto</v>
      </c>
      <c r="T82" s="2" t="s">
        <v>56</v>
      </c>
      <c r="U82" s="2" t="s">
        <v>55</v>
      </c>
      <c r="V82" s="2" t="s">
        <v>55</v>
      </c>
      <c r="W82" s="2" t="s">
        <v>55</v>
      </c>
      <c r="X82" s="2" t="s">
        <v>55</v>
      </c>
      <c r="Y82" s="2" t="s">
        <v>55</v>
      </c>
      <c r="Z82" s="2" t="s">
        <v>55</v>
      </c>
      <c r="AA82" s="2" t="s">
        <v>55</v>
      </c>
      <c r="AB82" s="2" t="s">
        <v>55</v>
      </c>
      <c r="AC82" s="2" t="s">
        <v>55</v>
      </c>
      <c r="AD82" s="16">
        <f t="shared" si="85"/>
        <v>0.9</v>
      </c>
      <c r="AE82" s="17">
        <f t="shared" si="79"/>
        <v>0.4</v>
      </c>
      <c r="AF82" s="2" t="str">
        <f t="shared" si="80"/>
        <v>Efficace</v>
      </c>
      <c r="AG82" s="15">
        <f t="shared" si="81"/>
        <v>1.2000000000000002</v>
      </c>
      <c r="AH82" s="8" t="str">
        <f t="shared" si="82"/>
        <v>Probabile</v>
      </c>
      <c r="AI82" s="15">
        <f t="shared" si="83"/>
        <v>2.4000000000000004</v>
      </c>
      <c r="AJ82" s="8" t="str">
        <f t="shared" si="84"/>
        <v>Basso</v>
      </c>
      <c r="AK82" s="63" t="s">
        <v>956</v>
      </c>
      <c r="AL82" s="55" t="s">
        <v>221</v>
      </c>
      <c r="AM82" s="55" t="s">
        <v>657</v>
      </c>
    </row>
    <row r="83" spans="1:39" ht="339" customHeight="1" x14ac:dyDescent="0.25">
      <c r="A83" s="2" t="s">
        <v>218</v>
      </c>
      <c r="B83" s="2" t="s">
        <v>48</v>
      </c>
      <c r="C83" s="2" t="s">
        <v>127</v>
      </c>
      <c r="D83" s="3" t="s">
        <v>750</v>
      </c>
      <c r="E83" s="4" t="s">
        <v>804</v>
      </c>
      <c r="F83" s="8" t="s">
        <v>802</v>
      </c>
      <c r="G83" s="8" t="s">
        <v>258</v>
      </c>
      <c r="H83" s="65" t="s">
        <v>259</v>
      </c>
      <c r="I83" s="12" t="s">
        <v>81</v>
      </c>
      <c r="J83" s="3" t="s">
        <v>817</v>
      </c>
      <c r="K83" s="8" t="s">
        <v>136</v>
      </c>
      <c r="L83" s="13">
        <v>2</v>
      </c>
      <c r="M83" s="14" t="str">
        <f t="shared" si="77"/>
        <v>Medio</v>
      </c>
      <c r="N83" s="4" t="s">
        <v>58</v>
      </c>
      <c r="O83" s="13">
        <v>3</v>
      </c>
      <c r="P83" s="26" t="str">
        <f t="shared" si="78"/>
        <v>Molto probabile</v>
      </c>
      <c r="Q83" s="10" t="s">
        <v>255</v>
      </c>
      <c r="R83" s="15">
        <f t="shared" si="88"/>
        <v>6</v>
      </c>
      <c r="S83" s="8" t="str">
        <f t="shared" si="89"/>
        <v>Alto</v>
      </c>
      <c r="T83" s="2" t="s">
        <v>56</v>
      </c>
      <c r="U83" s="2" t="s">
        <v>55</v>
      </c>
      <c r="V83" s="2" t="s">
        <v>55</v>
      </c>
      <c r="W83" s="2" t="s">
        <v>55</v>
      </c>
      <c r="X83" s="2" t="s">
        <v>55</v>
      </c>
      <c r="Y83" s="2" t="s">
        <v>55</v>
      </c>
      <c r="Z83" s="2" t="s">
        <v>55</v>
      </c>
      <c r="AA83" s="2" t="s">
        <v>55</v>
      </c>
      <c r="AB83" s="2" t="s">
        <v>55</v>
      </c>
      <c r="AC83" s="2" t="s">
        <v>55</v>
      </c>
      <c r="AD83" s="16">
        <f t="shared" si="85"/>
        <v>0.9</v>
      </c>
      <c r="AE83" s="17">
        <f t="shared" si="79"/>
        <v>0.4</v>
      </c>
      <c r="AF83" s="2" t="str">
        <f t="shared" si="80"/>
        <v>Efficace</v>
      </c>
      <c r="AG83" s="15">
        <f t="shared" si="81"/>
        <v>1.2000000000000002</v>
      </c>
      <c r="AH83" s="8" t="str">
        <f t="shared" si="82"/>
        <v>Probabile</v>
      </c>
      <c r="AI83" s="15">
        <f t="shared" si="83"/>
        <v>2.4000000000000004</v>
      </c>
      <c r="AJ83" s="8" t="str">
        <f t="shared" si="84"/>
        <v>Basso</v>
      </c>
      <c r="AK83" s="66" t="s">
        <v>957</v>
      </c>
      <c r="AL83" s="55" t="s">
        <v>221</v>
      </c>
      <c r="AM83" s="55" t="s">
        <v>657</v>
      </c>
    </row>
    <row r="84" spans="1:39" ht="248.4" x14ac:dyDescent="0.25">
      <c r="A84" s="2" t="s">
        <v>218</v>
      </c>
      <c r="B84" s="2" t="s">
        <v>48</v>
      </c>
      <c r="C84" s="2" t="s">
        <v>127</v>
      </c>
      <c r="D84" s="3" t="s">
        <v>770</v>
      </c>
      <c r="E84" s="4" t="s">
        <v>804</v>
      </c>
      <c r="F84" s="8" t="s">
        <v>802</v>
      </c>
      <c r="G84" s="8" t="s">
        <v>260</v>
      </c>
      <c r="H84" s="27" t="s">
        <v>261</v>
      </c>
      <c r="I84" s="12" t="s">
        <v>81</v>
      </c>
      <c r="J84" s="3" t="s">
        <v>825</v>
      </c>
      <c r="K84" s="8" t="s">
        <v>136</v>
      </c>
      <c r="L84" s="13">
        <v>2</v>
      </c>
      <c r="M84" s="14" t="str">
        <f t="shared" si="77"/>
        <v>Medio</v>
      </c>
      <c r="N84" s="4" t="s">
        <v>58</v>
      </c>
      <c r="O84" s="13">
        <v>3</v>
      </c>
      <c r="P84" s="26" t="str">
        <f t="shared" si="78"/>
        <v>Molto probabile</v>
      </c>
      <c r="Q84" s="10" t="s">
        <v>250</v>
      </c>
      <c r="R84" s="15">
        <f t="shared" si="88"/>
        <v>6</v>
      </c>
      <c r="S84" s="8" t="str">
        <f t="shared" si="89"/>
        <v>Alto</v>
      </c>
      <c r="T84" s="2" t="s">
        <v>55</v>
      </c>
      <c r="U84" s="2" t="s">
        <v>55</v>
      </c>
      <c r="V84" s="2" t="s">
        <v>55</v>
      </c>
      <c r="W84" s="2" t="s">
        <v>55</v>
      </c>
      <c r="X84" s="2" t="s">
        <v>55</v>
      </c>
      <c r="Y84" s="2" t="s">
        <v>55</v>
      </c>
      <c r="Z84" s="2" t="s">
        <v>55</v>
      </c>
      <c r="AA84" s="2" t="s">
        <v>55</v>
      </c>
      <c r="AB84" s="2" t="s">
        <v>55</v>
      </c>
      <c r="AC84" s="2" t="s">
        <v>55</v>
      </c>
      <c r="AD84" s="16">
        <f t="shared" si="85"/>
        <v>1</v>
      </c>
      <c r="AE84" s="17">
        <f t="shared" si="79"/>
        <v>0.2</v>
      </c>
      <c r="AF84" s="2" t="str">
        <f t="shared" si="80"/>
        <v>Adeguato</v>
      </c>
      <c r="AG84" s="15">
        <f t="shared" si="81"/>
        <v>0.60000000000000009</v>
      </c>
      <c r="AH84" s="8" t="str">
        <f t="shared" si="82"/>
        <v>Probabile</v>
      </c>
      <c r="AI84" s="15">
        <f t="shared" si="83"/>
        <v>1.2000000000000002</v>
      </c>
      <c r="AJ84" s="8" t="str">
        <f t="shared" si="84"/>
        <v>Basso</v>
      </c>
      <c r="AK84" s="12" t="s">
        <v>958</v>
      </c>
      <c r="AL84" s="55" t="s">
        <v>221</v>
      </c>
      <c r="AM84" s="55" t="s">
        <v>657</v>
      </c>
    </row>
    <row r="85" spans="1:39" ht="262.2" x14ac:dyDescent="0.25">
      <c r="A85" s="2" t="s">
        <v>218</v>
      </c>
      <c r="B85" s="2" t="s">
        <v>48</v>
      </c>
      <c r="C85" s="2" t="s">
        <v>127</v>
      </c>
      <c r="D85" s="3" t="s">
        <v>769</v>
      </c>
      <c r="E85" s="4" t="s">
        <v>804</v>
      </c>
      <c r="F85" s="8" t="s">
        <v>802</v>
      </c>
      <c r="G85" s="8" t="s">
        <v>262</v>
      </c>
      <c r="H85" s="27" t="s">
        <v>263</v>
      </c>
      <c r="I85" s="30" t="s">
        <v>81</v>
      </c>
      <c r="J85" s="3" t="s">
        <v>825</v>
      </c>
      <c r="K85" s="8" t="s">
        <v>136</v>
      </c>
      <c r="L85" s="13">
        <v>2</v>
      </c>
      <c r="M85" s="14" t="str">
        <f t="shared" si="77"/>
        <v>Medio</v>
      </c>
      <c r="N85" s="4" t="s">
        <v>58</v>
      </c>
      <c r="O85" s="13">
        <v>2</v>
      </c>
      <c r="P85" s="26" t="str">
        <f t="shared" si="78"/>
        <v>Probabile</v>
      </c>
      <c r="Q85" s="10" t="s">
        <v>264</v>
      </c>
      <c r="R85" s="15">
        <f t="shared" si="88"/>
        <v>4</v>
      </c>
      <c r="S85" s="8" t="str">
        <f t="shared" si="89"/>
        <v>Medio</v>
      </c>
      <c r="T85" s="2" t="s">
        <v>55</v>
      </c>
      <c r="U85" s="2" t="s">
        <v>55</v>
      </c>
      <c r="V85" s="2" t="s">
        <v>55</v>
      </c>
      <c r="W85" s="2" t="s">
        <v>55</v>
      </c>
      <c r="X85" s="2" t="s">
        <v>55</v>
      </c>
      <c r="Y85" s="2" t="s">
        <v>55</v>
      </c>
      <c r="Z85" s="2" t="s">
        <v>55</v>
      </c>
      <c r="AA85" s="2" t="s">
        <v>55</v>
      </c>
      <c r="AB85" s="2" t="s">
        <v>55</v>
      </c>
      <c r="AC85" s="2" t="s">
        <v>55</v>
      </c>
      <c r="AD85" s="16">
        <f t="shared" si="85"/>
        <v>1</v>
      </c>
      <c r="AE85" s="17">
        <f t="shared" si="79"/>
        <v>0.2</v>
      </c>
      <c r="AF85" s="2" t="str">
        <f t="shared" si="80"/>
        <v>Adeguato</v>
      </c>
      <c r="AG85" s="15">
        <f t="shared" si="81"/>
        <v>0.4</v>
      </c>
      <c r="AH85" s="8" t="str">
        <f t="shared" si="82"/>
        <v>Poco probabile</v>
      </c>
      <c r="AI85" s="15">
        <f t="shared" si="83"/>
        <v>0.8</v>
      </c>
      <c r="AJ85" s="8" t="str">
        <f t="shared" si="84"/>
        <v>Basso</v>
      </c>
      <c r="AK85" s="63" t="s">
        <v>959</v>
      </c>
      <c r="AL85" s="55" t="s">
        <v>221</v>
      </c>
      <c r="AM85" s="55" t="s">
        <v>657</v>
      </c>
    </row>
    <row r="86" spans="1:39" ht="336.45" customHeight="1" x14ac:dyDescent="0.25">
      <c r="A86" s="2" t="s">
        <v>218</v>
      </c>
      <c r="B86" s="2" t="s">
        <v>48</v>
      </c>
      <c r="C86" s="2" t="s">
        <v>127</v>
      </c>
      <c r="D86" s="3" t="s">
        <v>769</v>
      </c>
      <c r="E86" s="10" t="s">
        <v>805</v>
      </c>
      <c r="F86" s="40" t="s">
        <v>826</v>
      </c>
      <c r="G86" s="8" t="s">
        <v>265</v>
      </c>
      <c r="H86" s="34" t="s">
        <v>266</v>
      </c>
      <c r="I86" s="30" t="s">
        <v>81</v>
      </c>
      <c r="J86" s="3" t="s">
        <v>825</v>
      </c>
      <c r="K86" s="25"/>
      <c r="L86" s="13">
        <v>3</v>
      </c>
      <c r="M86" s="22" t="str">
        <f t="shared" si="77"/>
        <v>Grave</v>
      </c>
      <c r="N86" s="4" t="s">
        <v>64</v>
      </c>
      <c r="O86" s="23">
        <v>2</v>
      </c>
      <c r="P86" s="26" t="str">
        <f t="shared" si="78"/>
        <v>Probabile</v>
      </c>
      <c r="Q86" s="31" t="s">
        <v>267</v>
      </c>
      <c r="R86" s="15">
        <f t="shared" si="88"/>
        <v>6</v>
      </c>
      <c r="S86" s="8" t="str">
        <f t="shared" si="89"/>
        <v>Alto</v>
      </c>
      <c r="T86" s="2" t="s">
        <v>55</v>
      </c>
      <c r="U86" s="2" t="s">
        <v>55</v>
      </c>
      <c r="V86" s="2" t="s">
        <v>55</v>
      </c>
      <c r="W86" s="2" t="s">
        <v>55</v>
      </c>
      <c r="X86" s="2" t="s">
        <v>55</v>
      </c>
      <c r="Y86" s="2" t="s">
        <v>55</v>
      </c>
      <c r="Z86" s="2" t="s">
        <v>55</v>
      </c>
      <c r="AA86" s="2" t="s">
        <v>55</v>
      </c>
      <c r="AB86" s="39" t="s">
        <v>55</v>
      </c>
      <c r="AC86" s="2" t="s">
        <v>55</v>
      </c>
      <c r="AD86" s="16">
        <f t="shared" si="85"/>
        <v>1</v>
      </c>
      <c r="AE86" s="17">
        <f t="shared" si="79"/>
        <v>0.2</v>
      </c>
      <c r="AF86" s="2" t="str">
        <f t="shared" si="80"/>
        <v>Adeguato</v>
      </c>
      <c r="AG86" s="15">
        <f t="shared" si="81"/>
        <v>0.4</v>
      </c>
      <c r="AH86" s="8" t="str">
        <f t="shared" si="82"/>
        <v>Poco probabile</v>
      </c>
      <c r="AI86" s="15">
        <f t="shared" si="83"/>
        <v>1.2000000000000002</v>
      </c>
      <c r="AJ86" s="8" t="str">
        <f t="shared" si="84"/>
        <v>Basso</v>
      </c>
      <c r="AK86" s="66" t="s">
        <v>960</v>
      </c>
      <c r="AL86" s="55" t="s">
        <v>221</v>
      </c>
      <c r="AM86" s="55" t="s">
        <v>657</v>
      </c>
    </row>
    <row r="87" spans="1:39" ht="336.45" customHeight="1" x14ac:dyDescent="0.25">
      <c r="A87" s="2" t="s">
        <v>218</v>
      </c>
      <c r="B87" s="2" t="s">
        <v>48</v>
      </c>
      <c r="C87" s="2" t="s">
        <v>127</v>
      </c>
      <c r="D87" s="3" t="s">
        <v>769</v>
      </c>
      <c r="E87" s="4" t="s">
        <v>804</v>
      </c>
      <c r="F87" s="8" t="s">
        <v>802</v>
      </c>
      <c r="G87" s="8" t="s">
        <v>268</v>
      </c>
      <c r="H87" s="27" t="s">
        <v>269</v>
      </c>
      <c r="I87" s="30" t="s">
        <v>81</v>
      </c>
      <c r="J87" s="3" t="s">
        <v>825</v>
      </c>
      <c r="K87" s="8" t="s">
        <v>136</v>
      </c>
      <c r="L87" s="13">
        <v>2</v>
      </c>
      <c r="M87" s="14" t="str">
        <f t="shared" si="77"/>
        <v>Medio</v>
      </c>
      <c r="N87" s="4" t="s">
        <v>58</v>
      </c>
      <c r="O87" s="13">
        <v>2</v>
      </c>
      <c r="P87" s="26" t="str">
        <f t="shared" si="78"/>
        <v>Probabile</v>
      </c>
      <c r="Q87" s="10" t="s">
        <v>270</v>
      </c>
      <c r="R87" s="15">
        <f t="shared" si="88"/>
        <v>4</v>
      </c>
      <c r="S87" s="8" t="str">
        <f t="shared" si="89"/>
        <v>Medio</v>
      </c>
      <c r="T87" s="2" t="s">
        <v>55</v>
      </c>
      <c r="U87" s="2" t="s">
        <v>55</v>
      </c>
      <c r="V87" s="2" t="s">
        <v>55</v>
      </c>
      <c r="W87" s="2" t="s">
        <v>55</v>
      </c>
      <c r="X87" s="2" t="s">
        <v>55</v>
      </c>
      <c r="Y87" s="2" t="s">
        <v>55</v>
      </c>
      <c r="Z87" s="2" t="s">
        <v>55</v>
      </c>
      <c r="AA87" s="2" t="s">
        <v>55</v>
      </c>
      <c r="AB87" s="2" t="s">
        <v>55</v>
      </c>
      <c r="AC87" s="2" t="s">
        <v>55</v>
      </c>
      <c r="AD87" s="16">
        <f t="shared" si="85"/>
        <v>1</v>
      </c>
      <c r="AE87" s="17">
        <f t="shared" si="79"/>
        <v>0.2</v>
      </c>
      <c r="AF87" s="2" t="str">
        <f t="shared" si="80"/>
        <v>Adeguato</v>
      </c>
      <c r="AG87" s="15">
        <f t="shared" si="81"/>
        <v>0.4</v>
      </c>
      <c r="AH87" s="8" t="str">
        <f t="shared" si="82"/>
        <v>Poco probabile</v>
      </c>
      <c r="AI87" s="15">
        <f t="shared" si="83"/>
        <v>0.8</v>
      </c>
      <c r="AJ87" s="8" t="str">
        <f t="shared" si="84"/>
        <v>Basso</v>
      </c>
      <c r="AK87" s="63" t="s">
        <v>961</v>
      </c>
      <c r="AL87" s="55" t="s">
        <v>221</v>
      </c>
      <c r="AM87" s="55" t="s">
        <v>657</v>
      </c>
    </row>
    <row r="88" spans="1:39" ht="336.45" customHeight="1" x14ac:dyDescent="0.25">
      <c r="A88" s="2" t="s">
        <v>218</v>
      </c>
      <c r="B88" s="2" t="s">
        <v>48</v>
      </c>
      <c r="C88" s="2" t="s">
        <v>127</v>
      </c>
      <c r="D88" s="3" t="s">
        <v>769</v>
      </c>
      <c r="E88" s="4" t="s">
        <v>827</v>
      </c>
      <c r="F88" s="8" t="s">
        <v>802</v>
      </c>
      <c r="G88" s="8" t="s">
        <v>271</v>
      </c>
      <c r="H88" s="28" t="s">
        <v>272</v>
      </c>
      <c r="I88" s="30" t="s">
        <v>81</v>
      </c>
      <c r="J88" s="3" t="s">
        <v>825</v>
      </c>
      <c r="K88" s="8" t="s">
        <v>136</v>
      </c>
      <c r="L88" s="13">
        <v>3</v>
      </c>
      <c r="M88" s="14" t="str">
        <f t="shared" si="77"/>
        <v>Grave</v>
      </c>
      <c r="N88" s="4" t="s">
        <v>64</v>
      </c>
      <c r="O88" s="13">
        <v>2</v>
      </c>
      <c r="P88" s="26" t="str">
        <f t="shared" si="78"/>
        <v>Probabile</v>
      </c>
      <c r="Q88" s="10" t="s">
        <v>270</v>
      </c>
      <c r="R88" s="15">
        <f t="shared" si="88"/>
        <v>6</v>
      </c>
      <c r="S88" s="8" t="str">
        <f t="shared" si="89"/>
        <v>Alto</v>
      </c>
      <c r="T88" s="2" t="s">
        <v>55</v>
      </c>
      <c r="U88" s="2" t="s">
        <v>55</v>
      </c>
      <c r="V88" s="2" t="s">
        <v>55</v>
      </c>
      <c r="W88" s="2" t="s">
        <v>55</v>
      </c>
      <c r="X88" s="2" t="s">
        <v>55</v>
      </c>
      <c r="Y88" s="2" t="s">
        <v>55</v>
      </c>
      <c r="Z88" s="2" t="s">
        <v>55</v>
      </c>
      <c r="AA88" s="2" t="s">
        <v>55</v>
      </c>
      <c r="AB88" s="2" t="s">
        <v>55</v>
      </c>
      <c r="AC88" s="2" t="s">
        <v>55</v>
      </c>
      <c r="AD88" s="16">
        <f t="shared" si="85"/>
        <v>1</v>
      </c>
      <c r="AE88" s="17">
        <f t="shared" si="79"/>
        <v>0.2</v>
      </c>
      <c r="AF88" s="2" t="str">
        <f t="shared" si="80"/>
        <v>Adeguato</v>
      </c>
      <c r="AG88" s="15">
        <f t="shared" si="81"/>
        <v>0.4</v>
      </c>
      <c r="AH88" s="8" t="str">
        <f t="shared" si="82"/>
        <v>Poco probabile</v>
      </c>
      <c r="AI88" s="15">
        <f t="shared" si="83"/>
        <v>1.2000000000000002</v>
      </c>
      <c r="AJ88" s="8" t="str">
        <f t="shared" si="84"/>
        <v>Basso</v>
      </c>
      <c r="AK88" s="63" t="s">
        <v>962</v>
      </c>
      <c r="AL88" s="55" t="s">
        <v>221</v>
      </c>
      <c r="AM88" s="55" t="s">
        <v>657</v>
      </c>
    </row>
    <row r="89" spans="1:39" ht="358.8" customHeight="1" x14ac:dyDescent="0.25">
      <c r="A89" s="2" t="s">
        <v>218</v>
      </c>
      <c r="B89" s="2" t="s">
        <v>48</v>
      </c>
      <c r="C89" s="2" t="s">
        <v>127</v>
      </c>
      <c r="D89" s="3" t="s">
        <v>751</v>
      </c>
      <c r="E89" s="4" t="s">
        <v>804</v>
      </c>
      <c r="F89" s="8" t="s">
        <v>802</v>
      </c>
      <c r="G89" s="8" t="s">
        <v>273</v>
      </c>
      <c r="H89" s="27" t="s">
        <v>274</v>
      </c>
      <c r="I89" s="30" t="s">
        <v>81</v>
      </c>
      <c r="J89" s="3" t="s">
        <v>825</v>
      </c>
      <c r="K89" s="8" t="s">
        <v>136</v>
      </c>
      <c r="L89" s="13">
        <v>3</v>
      </c>
      <c r="M89" s="14" t="str">
        <f t="shared" si="77"/>
        <v>Grave</v>
      </c>
      <c r="N89" s="4" t="s">
        <v>64</v>
      </c>
      <c r="O89" s="13">
        <v>2</v>
      </c>
      <c r="P89" s="26" t="str">
        <f t="shared" si="78"/>
        <v>Probabile</v>
      </c>
      <c r="Q89" s="10" t="s">
        <v>270</v>
      </c>
      <c r="R89" s="15">
        <f t="shared" si="88"/>
        <v>6</v>
      </c>
      <c r="S89" s="8" t="str">
        <f t="shared" si="89"/>
        <v>Alto</v>
      </c>
      <c r="T89" s="2" t="s">
        <v>55</v>
      </c>
      <c r="U89" s="2" t="s">
        <v>55</v>
      </c>
      <c r="V89" s="2" t="s">
        <v>55</v>
      </c>
      <c r="W89" s="2" t="s">
        <v>55</v>
      </c>
      <c r="X89" s="2" t="s">
        <v>55</v>
      </c>
      <c r="Y89" s="2" t="s">
        <v>55</v>
      </c>
      <c r="Z89" s="2" t="s">
        <v>55</v>
      </c>
      <c r="AA89" s="2" t="s">
        <v>55</v>
      </c>
      <c r="AB89" s="2" t="s">
        <v>55</v>
      </c>
      <c r="AC89" s="2" t="s">
        <v>55</v>
      </c>
      <c r="AD89" s="16">
        <f t="shared" si="85"/>
        <v>1</v>
      </c>
      <c r="AE89" s="17">
        <f t="shared" si="79"/>
        <v>0.2</v>
      </c>
      <c r="AF89" s="2" t="str">
        <f t="shared" si="80"/>
        <v>Adeguato</v>
      </c>
      <c r="AG89" s="15">
        <f t="shared" si="81"/>
        <v>0.4</v>
      </c>
      <c r="AH89" s="8" t="str">
        <f t="shared" si="82"/>
        <v>Poco probabile</v>
      </c>
      <c r="AI89" s="15">
        <f t="shared" si="83"/>
        <v>1.2000000000000002</v>
      </c>
      <c r="AJ89" s="8" t="str">
        <f t="shared" si="84"/>
        <v>Basso</v>
      </c>
      <c r="AK89" s="63" t="s">
        <v>963</v>
      </c>
      <c r="AL89" s="55" t="s">
        <v>221</v>
      </c>
      <c r="AM89" s="55" t="s">
        <v>657</v>
      </c>
    </row>
    <row r="90" spans="1:39" ht="262.2" x14ac:dyDescent="0.25">
      <c r="A90" s="4" t="s">
        <v>275</v>
      </c>
      <c r="B90" s="2" t="s">
        <v>48</v>
      </c>
      <c r="C90" s="2" t="s">
        <v>276</v>
      </c>
      <c r="D90" s="3" t="s">
        <v>752</v>
      </c>
      <c r="E90" s="8" t="s">
        <v>806</v>
      </c>
      <c r="F90" s="10" t="s">
        <v>658</v>
      </c>
      <c r="G90" s="10" t="s">
        <v>277</v>
      </c>
      <c r="H90" s="28" t="s">
        <v>278</v>
      </c>
      <c r="I90" s="27" t="s">
        <v>279</v>
      </c>
      <c r="J90" s="25" t="s">
        <v>828</v>
      </c>
      <c r="K90" s="8" t="s">
        <v>54</v>
      </c>
      <c r="L90" s="13">
        <v>1</v>
      </c>
      <c r="M90" s="22" t="str">
        <f>IF(L90="","COMPILARE MANUALMENTE LA SEZIONE LIVELLO IMPATTO - Misura Quantitativa",IF(L90=1,"Basso",IF(L90=2,"Medio",IF(L90=3,"Grave"))))</f>
        <v>Basso</v>
      </c>
      <c r="N90" s="4" t="s">
        <v>63</v>
      </c>
      <c r="O90" s="23">
        <v>2</v>
      </c>
      <c r="P90" s="26" t="str">
        <f t="shared" si="78"/>
        <v>Probabile</v>
      </c>
      <c r="Q90" s="10" t="s">
        <v>280</v>
      </c>
      <c r="R90" s="15">
        <f t="shared" si="88"/>
        <v>2</v>
      </c>
      <c r="S90" s="8" t="str">
        <f t="shared" si="89"/>
        <v>Basso</v>
      </c>
      <c r="T90" s="2" t="s">
        <v>56</v>
      </c>
      <c r="U90" s="2" t="s">
        <v>55</v>
      </c>
      <c r="V90" s="2" t="s">
        <v>55</v>
      </c>
      <c r="W90" s="2" t="s">
        <v>55</v>
      </c>
      <c r="X90" s="2" t="s">
        <v>55</v>
      </c>
      <c r="Y90" s="2" t="s">
        <v>55</v>
      </c>
      <c r="Z90" s="4" t="s">
        <v>56</v>
      </c>
      <c r="AA90" s="2" t="s">
        <v>55</v>
      </c>
      <c r="AB90" s="2" t="s">
        <v>55</v>
      </c>
      <c r="AC90" s="2" t="s">
        <v>55</v>
      </c>
      <c r="AD90" s="16">
        <f t="shared" si="85"/>
        <v>0.8</v>
      </c>
      <c r="AE90" s="17">
        <f t="shared" si="79"/>
        <v>0.4</v>
      </c>
      <c r="AF90" s="2" t="str">
        <f t="shared" si="80"/>
        <v>Efficace</v>
      </c>
      <c r="AG90" s="15">
        <f t="shared" si="81"/>
        <v>0.8</v>
      </c>
      <c r="AH90" s="8" t="str">
        <f t="shared" si="82"/>
        <v>Probabile</v>
      </c>
      <c r="AI90" s="15">
        <f t="shared" si="83"/>
        <v>0.8</v>
      </c>
      <c r="AJ90" s="8" t="str">
        <f t="shared" si="84"/>
        <v>Basso</v>
      </c>
      <c r="AK90" s="30" t="s">
        <v>964</v>
      </c>
      <c r="AL90" s="56"/>
      <c r="AM90" s="56"/>
    </row>
    <row r="91" spans="1:39" ht="262.2" x14ac:dyDescent="0.25">
      <c r="A91" s="4" t="s">
        <v>275</v>
      </c>
      <c r="B91" s="2" t="s">
        <v>48</v>
      </c>
      <c r="C91" s="2" t="s">
        <v>276</v>
      </c>
      <c r="D91" s="3" t="s">
        <v>752</v>
      </c>
      <c r="E91" s="8" t="s">
        <v>806</v>
      </c>
      <c r="F91" s="10" t="s">
        <v>658</v>
      </c>
      <c r="G91" s="10" t="s">
        <v>281</v>
      </c>
      <c r="H91" s="28" t="s">
        <v>282</v>
      </c>
      <c r="I91" s="27" t="s">
        <v>81</v>
      </c>
      <c r="J91" s="25" t="s">
        <v>828</v>
      </c>
      <c r="K91" s="8" t="s">
        <v>54</v>
      </c>
      <c r="L91" s="13">
        <v>1</v>
      </c>
      <c r="M91" s="14" t="str">
        <f t="shared" ref="M91:M111" si="90">IF(L91="","COMPILARE MANUALMENTE LA SEZIONE LIVELLO IMPATTO - Misura Quantitativa",IF(L91=1,"Basso",IF(L91=2,"Medio",IF(L91=3,"Grave"))))</f>
        <v>Basso</v>
      </c>
      <c r="N91" s="4" t="s">
        <v>63</v>
      </c>
      <c r="O91" s="13">
        <v>2</v>
      </c>
      <c r="P91" s="26" t="str">
        <f t="shared" si="78"/>
        <v>Probabile</v>
      </c>
      <c r="Q91" s="10" t="s">
        <v>280</v>
      </c>
      <c r="R91" s="15">
        <f t="shared" si="88"/>
        <v>2</v>
      </c>
      <c r="S91" s="8" t="str">
        <f t="shared" si="89"/>
        <v>Basso</v>
      </c>
      <c r="T91" s="2" t="s">
        <v>56</v>
      </c>
      <c r="U91" s="2" t="s">
        <v>55</v>
      </c>
      <c r="V91" s="2" t="s">
        <v>55</v>
      </c>
      <c r="W91" s="2" t="s">
        <v>55</v>
      </c>
      <c r="X91" s="2" t="s">
        <v>55</v>
      </c>
      <c r="Y91" s="2" t="s">
        <v>55</v>
      </c>
      <c r="Z91" s="2" t="s">
        <v>56</v>
      </c>
      <c r="AA91" s="2" t="s">
        <v>55</v>
      </c>
      <c r="AB91" s="2" t="s">
        <v>55</v>
      </c>
      <c r="AC91" s="2" t="s">
        <v>55</v>
      </c>
      <c r="AD91" s="16">
        <f t="shared" si="85"/>
        <v>0.8</v>
      </c>
      <c r="AE91" s="17">
        <f t="shared" si="79"/>
        <v>0.4</v>
      </c>
      <c r="AF91" s="2" t="str">
        <f t="shared" si="80"/>
        <v>Efficace</v>
      </c>
      <c r="AG91" s="15">
        <f t="shared" si="81"/>
        <v>0.8</v>
      </c>
      <c r="AH91" s="8" t="str">
        <f t="shared" si="82"/>
        <v>Probabile</v>
      </c>
      <c r="AI91" s="15">
        <f t="shared" si="83"/>
        <v>0.8</v>
      </c>
      <c r="AJ91" s="8" t="str">
        <f t="shared" si="84"/>
        <v>Basso</v>
      </c>
      <c r="AK91" s="30" t="s">
        <v>965</v>
      </c>
      <c r="AL91" s="56"/>
      <c r="AM91" s="56"/>
    </row>
    <row r="92" spans="1:39" ht="286.8" customHeight="1" x14ac:dyDescent="0.25">
      <c r="A92" s="2" t="s">
        <v>275</v>
      </c>
      <c r="B92" s="2" t="s">
        <v>48</v>
      </c>
      <c r="C92" s="2" t="s">
        <v>276</v>
      </c>
      <c r="D92" s="3" t="s">
        <v>752</v>
      </c>
      <c r="E92" s="8" t="s">
        <v>806</v>
      </c>
      <c r="F92" s="10" t="s">
        <v>658</v>
      </c>
      <c r="G92" s="10" t="s">
        <v>283</v>
      </c>
      <c r="H92" s="28" t="s">
        <v>284</v>
      </c>
      <c r="I92" s="27" t="s">
        <v>285</v>
      </c>
      <c r="J92" s="25" t="s">
        <v>828</v>
      </c>
      <c r="K92" s="8" t="s">
        <v>54</v>
      </c>
      <c r="L92" s="13">
        <v>1</v>
      </c>
      <c r="M92" s="14" t="str">
        <f t="shared" si="90"/>
        <v>Basso</v>
      </c>
      <c r="N92" s="5" t="s">
        <v>63</v>
      </c>
      <c r="O92" s="13">
        <v>2</v>
      </c>
      <c r="P92" s="26" t="str">
        <f t="shared" si="78"/>
        <v>Probabile</v>
      </c>
      <c r="Q92" s="10" t="s">
        <v>280</v>
      </c>
      <c r="R92" s="15">
        <f t="shared" si="88"/>
        <v>2</v>
      </c>
      <c r="S92" s="8" t="str">
        <f t="shared" si="89"/>
        <v>Basso</v>
      </c>
      <c r="T92" s="2" t="s">
        <v>56</v>
      </c>
      <c r="U92" s="2" t="s">
        <v>55</v>
      </c>
      <c r="V92" s="2" t="s">
        <v>55</v>
      </c>
      <c r="W92" s="2" t="s">
        <v>55</v>
      </c>
      <c r="X92" s="2" t="s">
        <v>55</v>
      </c>
      <c r="Y92" s="2" t="s">
        <v>55</v>
      </c>
      <c r="Z92" s="2" t="s">
        <v>55</v>
      </c>
      <c r="AA92" s="2" t="s">
        <v>56</v>
      </c>
      <c r="AB92" s="2" t="s">
        <v>55</v>
      </c>
      <c r="AC92" s="2" t="s">
        <v>55</v>
      </c>
      <c r="AD92" s="16">
        <f t="shared" si="85"/>
        <v>0.8</v>
      </c>
      <c r="AE92" s="17">
        <f t="shared" si="79"/>
        <v>0.4</v>
      </c>
      <c r="AF92" s="2" t="str">
        <f t="shared" si="80"/>
        <v>Efficace</v>
      </c>
      <c r="AG92" s="15">
        <f t="shared" si="81"/>
        <v>0.8</v>
      </c>
      <c r="AH92" s="8" t="str">
        <f t="shared" si="82"/>
        <v>Probabile</v>
      </c>
      <c r="AI92" s="15">
        <f t="shared" si="83"/>
        <v>0.8</v>
      </c>
      <c r="AJ92" s="8" t="str">
        <f t="shared" si="84"/>
        <v>Basso</v>
      </c>
      <c r="AK92" s="12" t="s">
        <v>966</v>
      </c>
      <c r="AL92" s="57"/>
      <c r="AM92" s="20"/>
    </row>
    <row r="93" spans="1:39" ht="364.2" customHeight="1" x14ac:dyDescent="0.25">
      <c r="A93" s="2" t="s">
        <v>275</v>
      </c>
      <c r="B93" s="2" t="s">
        <v>48</v>
      </c>
      <c r="C93" s="2" t="s">
        <v>276</v>
      </c>
      <c r="D93" s="3" t="s">
        <v>753</v>
      </c>
      <c r="E93" s="8" t="s">
        <v>806</v>
      </c>
      <c r="F93" s="10" t="s">
        <v>658</v>
      </c>
      <c r="G93" s="10" t="s">
        <v>286</v>
      </c>
      <c r="H93" s="28" t="s">
        <v>967</v>
      </c>
      <c r="I93" s="27" t="s">
        <v>279</v>
      </c>
      <c r="J93" s="25" t="s">
        <v>828</v>
      </c>
      <c r="K93" s="8" t="s">
        <v>54</v>
      </c>
      <c r="L93" s="13">
        <v>2</v>
      </c>
      <c r="M93" s="22" t="str">
        <f t="shared" si="90"/>
        <v>Medio</v>
      </c>
      <c r="N93" s="4" t="s">
        <v>58</v>
      </c>
      <c r="O93" s="23">
        <v>2</v>
      </c>
      <c r="P93" s="26" t="str">
        <f t="shared" si="78"/>
        <v>Probabile</v>
      </c>
      <c r="Q93" s="10" t="s">
        <v>287</v>
      </c>
      <c r="R93" s="15">
        <f t="shared" si="88"/>
        <v>4</v>
      </c>
      <c r="S93" s="8" t="str">
        <f t="shared" si="89"/>
        <v>Medio</v>
      </c>
      <c r="T93" s="2" t="s">
        <v>56</v>
      </c>
      <c r="U93" s="2" t="s">
        <v>55</v>
      </c>
      <c r="V93" s="2" t="s">
        <v>55</v>
      </c>
      <c r="W93" s="2" t="s">
        <v>55</v>
      </c>
      <c r="X93" s="2" t="s">
        <v>55</v>
      </c>
      <c r="Y93" s="2" t="s">
        <v>55</v>
      </c>
      <c r="Z93" s="2" t="s">
        <v>55</v>
      </c>
      <c r="AA93" s="2" t="s">
        <v>55</v>
      </c>
      <c r="AB93" s="2" t="s">
        <v>55</v>
      </c>
      <c r="AC93" s="2" t="s">
        <v>55</v>
      </c>
      <c r="AD93" s="16">
        <f t="shared" si="85"/>
        <v>0.9</v>
      </c>
      <c r="AE93" s="17">
        <f t="shared" si="79"/>
        <v>0.4</v>
      </c>
      <c r="AF93" s="2" t="str">
        <f t="shared" si="80"/>
        <v>Efficace</v>
      </c>
      <c r="AG93" s="15">
        <f t="shared" si="81"/>
        <v>0.8</v>
      </c>
      <c r="AH93" s="8" t="str">
        <f t="shared" si="82"/>
        <v>Probabile</v>
      </c>
      <c r="AI93" s="15">
        <f t="shared" si="83"/>
        <v>1.6</v>
      </c>
      <c r="AJ93" s="8" t="str">
        <f t="shared" si="84"/>
        <v>Basso</v>
      </c>
      <c r="AK93" s="30" t="s">
        <v>968</v>
      </c>
      <c r="AL93" s="56"/>
      <c r="AM93" s="56"/>
    </row>
    <row r="94" spans="1:39" ht="409.6" customHeight="1" x14ac:dyDescent="0.25">
      <c r="A94" s="2" t="s">
        <v>275</v>
      </c>
      <c r="B94" s="2" t="s">
        <v>48</v>
      </c>
      <c r="C94" s="2" t="s">
        <v>276</v>
      </c>
      <c r="D94" s="3" t="s">
        <v>753</v>
      </c>
      <c r="E94" s="8" t="s">
        <v>806</v>
      </c>
      <c r="F94" s="10" t="s">
        <v>658</v>
      </c>
      <c r="G94" s="10" t="s">
        <v>288</v>
      </c>
      <c r="H94" s="28" t="s">
        <v>969</v>
      </c>
      <c r="I94" s="27" t="s">
        <v>285</v>
      </c>
      <c r="J94" s="25" t="s">
        <v>828</v>
      </c>
      <c r="K94" s="8" t="s">
        <v>54</v>
      </c>
      <c r="L94" s="13">
        <v>2</v>
      </c>
      <c r="M94" s="14" t="str">
        <f t="shared" si="90"/>
        <v>Medio</v>
      </c>
      <c r="N94" s="4" t="s">
        <v>58</v>
      </c>
      <c r="O94" s="13">
        <v>2</v>
      </c>
      <c r="P94" s="26" t="str">
        <f t="shared" si="78"/>
        <v>Probabile</v>
      </c>
      <c r="Q94" s="10" t="s">
        <v>287</v>
      </c>
      <c r="R94" s="15">
        <f t="shared" si="88"/>
        <v>4</v>
      </c>
      <c r="S94" s="8" t="str">
        <f t="shared" si="89"/>
        <v>Medio</v>
      </c>
      <c r="T94" s="2" t="s">
        <v>56</v>
      </c>
      <c r="U94" s="2" t="s">
        <v>55</v>
      </c>
      <c r="V94" s="2" t="s">
        <v>55</v>
      </c>
      <c r="W94" s="2" t="s">
        <v>55</v>
      </c>
      <c r="X94" s="2" t="s">
        <v>55</v>
      </c>
      <c r="Y94" s="2" t="s">
        <v>55</v>
      </c>
      <c r="Z94" s="2" t="s">
        <v>55</v>
      </c>
      <c r="AA94" s="2" t="s">
        <v>55</v>
      </c>
      <c r="AB94" s="2" t="s">
        <v>55</v>
      </c>
      <c r="AC94" s="2" t="s">
        <v>55</v>
      </c>
      <c r="AD94" s="16">
        <f t="shared" si="85"/>
        <v>0.9</v>
      </c>
      <c r="AE94" s="17">
        <f t="shared" si="79"/>
        <v>0.4</v>
      </c>
      <c r="AF94" s="2" t="str">
        <f t="shared" si="80"/>
        <v>Efficace</v>
      </c>
      <c r="AG94" s="15">
        <f t="shared" si="81"/>
        <v>0.8</v>
      </c>
      <c r="AH94" s="8" t="str">
        <f t="shared" si="82"/>
        <v>Probabile</v>
      </c>
      <c r="AI94" s="15">
        <f t="shared" si="83"/>
        <v>1.6</v>
      </c>
      <c r="AJ94" s="8" t="str">
        <f t="shared" si="84"/>
        <v>Basso</v>
      </c>
      <c r="AK94" s="30" t="s">
        <v>970</v>
      </c>
      <c r="AL94" s="56"/>
      <c r="AM94" s="56"/>
    </row>
    <row r="95" spans="1:39" ht="355.2" customHeight="1" x14ac:dyDescent="0.25">
      <c r="A95" s="2" t="s">
        <v>275</v>
      </c>
      <c r="B95" s="2" t="s">
        <v>48</v>
      </c>
      <c r="C95" s="2" t="s">
        <v>276</v>
      </c>
      <c r="D95" s="3" t="s">
        <v>753</v>
      </c>
      <c r="E95" s="8" t="s">
        <v>806</v>
      </c>
      <c r="F95" s="10" t="s">
        <v>658</v>
      </c>
      <c r="G95" s="10" t="s">
        <v>289</v>
      </c>
      <c r="H95" s="67" t="s">
        <v>971</v>
      </c>
      <c r="I95" s="27" t="s">
        <v>279</v>
      </c>
      <c r="J95" s="25" t="s">
        <v>828</v>
      </c>
      <c r="K95" s="8" t="s">
        <v>54</v>
      </c>
      <c r="L95" s="13">
        <v>2</v>
      </c>
      <c r="M95" s="14" t="str">
        <f t="shared" si="90"/>
        <v>Medio</v>
      </c>
      <c r="N95" s="4" t="s">
        <v>58</v>
      </c>
      <c r="O95" s="13">
        <v>2</v>
      </c>
      <c r="P95" s="26" t="str">
        <f t="shared" si="78"/>
        <v>Probabile</v>
      </c>
      <c r="Q95" s="10" t="s">
        <v>287</v>
      </c>
      <c r="R95" s="15">
        <f t="shared" si="88"/>
        <v>4</v>
      </c>
      <c r="S95" s="8" t="str">
        <f t="shared" si="89"/>
        <v>Medio</v>
      </c>
      <c r="T95" s="4" t="s">
        <v>56</v>
      </c>
      <c r="U95" s="2" t="s">
        <v>55</v>
      </c>
      <c r="V95" s="2" t="s">
        <v>55</v>
      </c>
      <c r="W95" s="2" t="s">
        <v>55</v>
      </c>
      <c r="X95" s="2" t="s">
        <v>55</v>
      </c>
      <c r="Y95" s="2" t="s">
        <v>55</v>
      </c>
      <c r="Z95" s="2" t="s">
        <v>55</v>
      </c>
      <c r="AA95" s="2" t="s">
        <v>55</v>
      </c>
      <c r="AB95" s="2" t="s">
        <v>55</v>
      </c>
      <c r="AC95" s="2" t="s">
        <v>55</v>
      </c>
      <c r="AD95" s="16">
        <f t="shared" si="85"/>
        <v>0.9</v>
      </c>
      <c r="AE95" s="17">
        <f t="shared" si="79"/>
        <v>0.4</v>
      </c>
      <c r="AF95" s="2" t="str">
        <f t="shared" si="80"/>
        <v>Efficace</v>
      </c>
      <c r="AG95" s="15">
        <f t="shared" si="81"/>
        <v>0.8</v>
      </c>
      <c r="AH95" s="8" t="str">
        <f t="shared" si="82"/>
        <v>Probabile</v>
      </c>
      <c r="AI95" s="15">
        <f t="shared" si="83"/>
        <v>1.6</v>
      </c>
      <c r="AJ95" s="8" t="str">
        <f t="shared" si="84"/>
        <v>Basso</v>
      </c>
      <c r="AK95" s="30" t="s">
        <v>972</v>
      </c>
      <c r="AL95" s="56"/>
      <c r="AM95" s="56"/>
    </row>
    <row r="96" spans="1:39" ht="330.6" customHeight="1" x14ac:dyDescent="0.25">
      <c r="A96" s="2" t="s">
        <v>275</v>
      </c>
      <c r="B96" s="2" t="s">
        <v>48</v>
      </c>
      <c r="C96" s="2" t="s">
        <v>276</v>
      </c>
      <c r="D96" s="3" t="s">
        <v>753</v>
      </c>
      <c r="E96" s="8" t="s">
        <v>806</v>
      </c>
      <c r="F96" s="10" t="s">
        <v>658</v>
      </c>
      <c r="G96" s="10" t="s">
        <v>290</v>
      </c>
      <c r="H96" s="67" t="s">
        <v>973</v>
      </c>
      <c r="I96" s="27" t="s">
        <v>291</v>
      </c>
      <c r="J96" s="25" t="s">
        <v>828</v>
      </c>
      <c r="K96" s="8" t="s">
        <v>54</v>
      </c>
      <c r="L96" s="13">
        <v>2</v>
      </c>
      <c r="M96" s="14" t="str">
        <f t="shared" si="90"/>
        <v>Medio</v>
      </c>
      <c r="N96" s="4" t="s">
        <v>58</v>
      </c>
      <c r="O96" s="13">
        <v>2</v>
      </c>
      <c r="P96" s="26" t="str">
        <f t="shared" si="78"/>
        <v>Probabile</v>
      </c>
      <c r="Q96" s="10" t="s">
        <v>287</v>
      </c>
      <c r="R96" s="15">
        <f t="shared" si="88"/>
        <v>4</v>
      </c>
      <c r="S96" s="8" t="str">
        <f t="shared" si="89"/>
        <v>Medio</v>
      </c>
      <c r="T96" s="2" t="s">
        <v>56</v>
      </c>
      <c r="U96" s="2" t="s">
        <v>55</v>
      </c>
      <c r="V96" s="2" t="s">
        <v>55</v>
      </c>
      <c r="W96" s="2" t="s">
        <v>55</v>
      </c>
      <c r="X96" s="2" t="s">
        <v>55</v>
      </c>
      <c r="Y96" s="2" t="s">
        <v>55</v>
      </c>
      <c r="Z96" s="2" t="s">
        <v>55</v>
      </c>
      <c r="AA96" s="2" t="s">
        <v>55</v>
      </c>
      <c r="AB96" s="2" t="s">
        <v>55</v>
      </c>
      <c r="AC96" s="2" t="s">
        <v>55</v>
      </c>
      <c r="AD96" s="16">
        <f t="shared" si="85"/>
        <v>0.9</v>
      </c>
      <c r="AE96" s="17">
        <f t="shared" si="79"/>
        <v>0.4</v>
      </c>
      <c r="AF96" s="2" t="str">
        <f t="shared" si="80"/>
        <v>Efficace</v>
      </c>
      <c r="AG96" s="15">
        <f t="shared" si="81"/>
        <v>0.8</v>
      </c>
      <c r="AH96" s="8" t="str">
        <f t="shared" si="82"/>
        <v>Probabile</v>
      </c>
      <c r="AI96" s="15">
        <f t="shared" si="83"/>
        <v>1.6</v>
      </c>
      <c r="AJ96" s="8" t="str">
        <f t="shared" si="84"/>
        <v>Basso</v>
      </c>
      <c r="AK96" s="30" t="s">
        <v>974</v>
      </c>
      <c r="AL96" s="56"/>
      <c r="AM96" s="56"/>
    </row>
    <row r="97" spans="1:39" ht="275.39999999999998" customHeight="1" x14ac:dyDescent="0.25">
      <c r="A97" s="2" t="s">
        <v>275</v>
      </c>
      <c r="B97" s="2" t="s">
        <v>48</v>
      </c>
      <c r="C97" s="2" t="s">
        <v>276</v>
      </c>
      <c r="D97" s="3" t="s">
        <v>753</v>
      </c>
      <c r="E97" s="8" t="s">
        <v>806</v>
      </c>
      <c r="F97" s="10" t="s">
        <v>829</v>
      </c>
      <c r="G97" s="10" t="s">
        <v>292</v>
      </c>
      <c r="H97" s="67" t="s">
        <v>293</v>
      </c>
      <c r="I97" s="27" t="s">
        <v>294</v>
      </c>
      <c r="J97" s="25" t="s">
        <v>53</v>
      </c>
      <c r="K97" s="8" t="s">
        <v>54</v>
      </c>
      <c r="L97" s="13">
        <v>2</v>
      </c>
      <c r="M97" s="14" t="str">
        <f t="shared" si="90"/>
        <v>Medio</v>
      </c>
      <c r="N97" s="4" t="s">
        <v>58</v>
      </c>
      <c r="O97" s="13">
        <v>2</v>
      </c>
      <c r="P97" s="26" t="str">
        <f t="shared" si="78"/>
        <v>Probabile</v>
      </c>
      <c r="Q97" s="10" t="s">
        <v>287</v>
      </c>
      <c r="R97" s="15">
        <f t="shared" si="88"/>
        <v>4</v>
      </c>
      <c r="S97" s="8" t="str">
        <f t="shared" si="89"/>
        <v>Medio</v>
      </c>
      <c r="T97" s="2" t="s">
        <v>55</v>
      </c>
      <c r="U97" s="2" t="s">
        <v>55</v>
      </c>
      <c r="V97" s="2" t="s">
        <v>55</v>
      </c>
      <c r="W97" s="2" t="s">
        <v>55</v>
      </c>
      <c r="X97" s="2" t="s">
        <v>55</v>
      </c>
      <c r="Y97" s="2" t="s">
        <v>55</v>
      </c>
      <c r="Z97" s="2" t="s">
        <v>55</v>
      </c>
      <c r="AA97" s="2" t="s">
        <v>55</v>
      </c>
      <c r="AB97" s="2" t="s">
        <v>56</v>
      </c>
      <c r="AC97" s="2" t="s">
        <v>55</v>
      </c>
      <c r="AD97" s="16">
        <f t="shared" si="85"/>
        <v>0.9</v>
      </c>
      <c r="AE97" s="17">
        <f t="shared" si="79"/>
        <v>0.4</v>
      </c>
      <c r="AF97" s="2" t="str">
        <f t="shared" si="80"/>
        <v>Efficace</v>
      </c>
      <c r="AG97" s="15">
        <f t="shared" si="81"/>
        <v>0.8</v>
      </c>
      <c r="AH97" s="8" t="str">
        <f t="shared" si="82"/>
        <v>Probabile</v>
      </c>
      <c r="AI97" s="15">
        <f t="shared" si="83"/>
        <v>1.6</v>
      </c>
      <c r="AJ97" s="8" t="str">
        <f t="shared" si="84"/>
        <v>Basso</v>
      </c>
      <c r="AK97" s="30" t="s">
        <v>975</v>
      </c>
      <c r="AL97" s="20" t="s">
        <v>659</v>
      </c>
      <c r="AM97" s="20" t="s">
        <v>660</v>
      </c>
    </row>
    <row r="98" spans="1:39" ht="276" x14ac:dyDescent="0.25">
      <c r="A98" s="2" t="s">
        <v>275</v>
      </c>
      <c r="B98" s="2" t="s">
        <v>48</v>
      </c>
      <c r="C98" s="2" t="s">
        <v>276</v>
      </c>
      <c r="D98" s="3" t="s">
        <v>753</v>
      </c>
      <c r="E98" s="8" t="s">
        <v>806</v>
      </c>
      <c r="F98" s="10" t="s">
        <v>658</v>
      </c>
      <c r="G98" s="10" t="s">
        <v>295</v>
      </c>
      <c r="H98" s="67" t="s">
        <v>296</v>
      </c>
      <c r="I98" s="27" t="s">
        <v>81</v>
      </c>
      <c r="J98" s="25" t="s">
        <v>830</v>
      </c>
      <c r="K98" s="8" t="s">
        <v>54</v>
      </c>
      <c r="L98" s="13">
        <v>2</v>
      </c>
      <c r="M98" s="14" t="str">
        <f t="shared" si="90"/>
        <v>Medio</v>
      </c>
      <c r="N98" s="5" t="s">
        <v>58</v>
      </c>
      <c r="O98" s="13">
        <v>3</v>
      </c>
      <c r="P98" s="26" t="str">
        <f t="shared" si="78"/>
        <v>Molto probabile</v>
      </c>
      <c r="Q98" s="10" t="s">
        <v>297</v>
      </c>
      <c r="R98" s="15">
        <f t="shared" si="88"/>
        <v>6</v>
      </c>
      <c r="S98" s="8" t="str">
        <f t="shared" si="89"/>
        <v>Alto</v>
      </c>
      <c r="T98" s="2" t="s">
        <v>56</v>
      </c>
      <c r="U98" s="2" t="s">
        <v>55</v>
      </c>
      <c r="V98" s="2" t="s">
        <v>55</v>
      </c>
      <c r="W98" s="2" t="s">
        <v>55</v>
      </c>
      <c r="X98" s="2" t="s">
        <v>55</v>
      </c>
      <c r="Y98" s="2" t="s">
        <v>55</v>
      </c>
      <c r="Z98" s="2" t="s">
        <v>55</v>
      </c>
      <c r="AA98" s="2" t="s">
        <v>55</v>
      </c>
      <c r="AB98" s="2" t="s">
        <v>55</v>
      </c>
      <c r="AC98" s="2" t="s">
        <v>55</v>
      </c>
      <c r="AD98" s="16">
        <f t="shared" si="85"/>
        <v>0.9</v>
      </c>
      <c r="AE98" s="17">
        <f t="shared" si="79"/>
        <v>0.4</v>
      </c>
      <c r="AF98" s="2" t="str">
        <f t="shared" si="80"/>
        <v>Efficace</v>
      </c>
      <c r="AG98" s="15">
        <f t="shared" si="81"/>
        <v>1.2000000000000002</v>
      </c>
      <c r="AH98" s="8" t="str">
        <f t="shared" si="82"/>
        <v>Probabile</v>
      </c>
      <c r="AI98" s="15">
        <f t="shared" si="83"/>
        <v>2.4000000000000004</v>
      </c>
      <c r="AJ98" s="8" t="str">
        <f t="shared" si="84"/>
        <v>Basso</v>
      </c>
      <c r="AK98" s="30" t="s">
        <v>976</v>
      </c>
      <c r="AL98" s="56"/>
      <c r="AM98" s="56"/>
    </row>
    <row r="99" spans="1:39" ht="316.8" customHeight="1" x14ac:dyDescent="0.25">
      <c r="A99" s="2" t="s">
        <v>275</v>
      </c>
      <c r="B99" s="2" t="s">
        <v>48</v>
      </c>
      <c r="C99" s="2" t="s">
        <v>276</v>
      </c>
      <c r="D99" s="3" t="s">
        <v>753</v>
      </c>
      <c r="E99" s="8" t="s">
        <v>806</v>
      </c>
      <c r="F99" s="10" t="s">
        <v>658</v>
      </c>
      <c r="G99" s="10" t="s">
        <v>298</v>
      </c>
      <c r="H99" s="67" t="s">
        <v>299</v>
      </c>
      <c r="I99" s="27" t="s">
        <v>279</v>
      </c>
      <c r="J99" s="25" t="s">
        <v>830</v>
      </c>
      <c r="K99" s="8" t="s">
        <v>54</v>
      </c>
      <c r="L99" s="13">
        <v>3</v>
      </c>
      <c r="M99" s="22" t="str">
        <f>IF(L99="","COMPILARE MANUALMENTE LA SEZIONE LIVELLO IMPATTO - Misura Quantitativa",IF(L99=1,"Basso",IF(L99=2,"Medio",IF(L99=3,"Grave"))))</f>
        <v>Grave</v>
      </c>
      <c r="N99" s="5" t="s">
        <v>64</v>
      </c>
      <c r="O99" s="23">
        <v>2</v>
      </c>
      <c r="P99" s="26" t="str">
        <f>IF(O99="","COMPILARE MANUALMENTE LA SEZIONE LIVELLO IMPATTO - Misura Quantitativa",IF(O99=1,"Poco probabile",IF(O99=2,"Probabile",IF(O99=3,"Molto probabile"))))</f>
        <v>Probabile</v>
      </c>
      <c r="Q99" s="10" t="s">
        <v>300</v>
      </c>
      <c r="R99" s="15">
        <f>O99*L99</f>
        <v>6</v>
      </c>
      <c r="S99" s="8" t="str">
        <f>IF(R99&lt;3,"Basso",IF(R99&lt;6,"Medio",IF(R99&gt;=6,"Alto")))</f>
        <v>Alto</v>
      </c>
      <c r="T99" s="2" t="s">
        <v>56</v>
      </c>
      <c r="U99" s="2" t="s">
        <v>55</v>
      </c>
      <c r="V99" s="2" t="s">
        <v>55</v>
      </c>
      <c r="W99" s="2" t="s">
        <v>55</v>
      </c>
      <c r="X99" s="2" t="s">
        <v>55</v>
      </c>
      <c r="Y99" s="2" t="s">
        <v>55</v>
      </c>
      <c r="Z99" s="2" t="s">
        <v>55</v>
      </c>
      <c r="AA99" s="2" t="s">
        <v>55</v>
      </c>
      <c r="AB99" s="2" t="s">
        <v>55</v>
      </c>
      <c r="AC99" s="2" t="s">
        <v>55</v>
      </c>
      <c r="AD99" s="16">
        <f>IF(AND(COUNTIF(T99:AC99,"NA")&gt;=1,(COUNTIF(T99:AC99,"SI")+COUNTIF(T99:AC99,"NO"))&lt;1),"COMPILARE MANUALMENTE LE SEZIONI GRIGIE",((COUNTIF(T99:AC99,"SI")/(COUNTIF(T99:AC99,"SI")+COUNTIF(T99:AC99,"NO")))))</f>
        <v>0.9</v>
      </c>
      <c r="AE99" s="17">
        <f>IF(AD99&gt;90%,0.2,IF(AND(AD99&lt;=90%,AD99&gt;50%),0.4,IF(AND(AD99&lt;=50%,AD99&gt;10%),0.8,IF(AD99&lt;=10%,1))))</f>
        <v>0.4</v>
      </c>
      <c r="AF99" s="2" t="str">
        <f>IF(AE99=0.2,"Adeguato",IF(AE99=0.4,"Efficace",IF(AE99=0.8,"Carente","Inadeguato")))</f>
        <v>Efficace</v>
      </c>
      <c r="AG99" s="15">
        <f>O99*AE99</f>
        <v>0.8</v>
      </c>
      <c r="AH99" s="8" t="str">
        <f>IF(AG99&lt;0.6,"Poco probabile",IF(AG99&gt;=0.6,"Probabile",IF(AG99&gt;=1.2,"Molto probabile")))</f>
        <v>Probabile</v>
      </c>
      <c r="AI99" s="15">
        <f>L99*AG99</f>
        <v>2.4000000000000004</v>
      </c>
      <c r="AJ99" s="8" t="str">
        <f>IF(AI99&lt;=3,"Basso",IF(AI99&gt;=6,"Alto","Medio"))</f>
        <v>Basso</v>
      </c>
      <c r="AK99" s="30" t="s">
        <v>977</v>
      </c>
      <c r="AL99" s="56"/>
      <c r="AM99" s="56"/>
    </row>
    <row r="100" spans="1:39" ht="276" customHeight="1" x14ac:dyDescent="0.25">
      <c r="A100" s="2" t="s">
        <v>275</v>
      </c>
      <c r="B100" s="2" t="s">
        <v>48</v>
      </c>
      <c r="C100" s="2" t="s">
        <v>276</v>
      </c>
      <c r="D100" s="3" t="s">
        <v>301</v>
      </c>
      <c r="E100" s="8" t="s">
        <v>806</v>
      </c>
      <c r="F100" s="10" t="s">
        <v>658</v>
      </c>
      <c r="G100" s="10" t="s">
        <v>302</v>
      </c>
      <c r="H100" s="67" t="s">
        <v>303</v>
      </c>
      <c r="I100" s="27" t="s">
        <v>279</v>
      </c>
      <c r="J100" s="25" t="s">
        <v>831</v>
      </c>
      <c r="K100" s="8" t="s">
        <v>54</v>
      </c>
      <c r="L100" s="13">
        <v>2</v>
      </c>
      <c r="M100" s="22" t="str">
        <f t="shared" si="90"/>
        <v>Medio</v>
      </c>
      <c r="N100" s="4" t="s">
        <v>58</v>
      </c>
      <c r="O100" s="23">
        <v>2</v>
      </c>
      <c r="P100" s="26" t="str">
        <f t="shared" si="78"/>
        <v>Probabile</v>
      </c>
      <c r="Q100" s="10" t="s">
        <v>300</v>
      </c>
      <c r="R100" s="15">
        <f t="shared" si="88"/>
        <v>4</v>
      </c>
      <c r="S100" s="8" t="str">
        <f t="shared" si="89"/>
        <v>Medio</v>
      </c>
      <c r="T100" s="2" t="s">
        <v>56</v>
      </c>
      <c r="U100" s="2" t="s">
        <v>55</v>
      </c>
      <c r="V100" s="2" t="s">
        <v>55</v>
      </c>
      <c r="W100" s="2" t="s">
        <v>55</v>
      </c>
      <c r="X100" s="2" t="s">
        <v>55</v>
      </c>
      <c r="Y100" s="2" t="s">
        <v>55</v>
      </c>
      <c r="Z100" s="2" t="s">
        <v>55</v>
      </c>
      <c r="AA100" s="2" t="s">
        <v>55</v>
      </c>
      <c r="AB100" s="2" t="s">
        <v>55</v>
      </c>
      <c r="AC100" s="2" t="s">
        <v>55</v>
      </c>
      <c r="AD100" s="16">
        <f t="shared" si="85"/>
        <v>0.9</v>
      </c>
      <c r="AE100" s="17">
        <f t="shared" si="79"/>
        <v>0.4</v>
      </c>
      <c r="AF100" s="2" t="str">
        <f t="shared" si="80"/>
        <v>Efficace</v>
      </c>
      <c r="AG100" s="15">
        <f t="shared" si="81"/>
        <v>0.8</v>
      </c>
      <c r="AH100" s="8" t="str">
        <f t="shared" si="82"/>
        <v>Probabile</v>
      </c>
      <c r="AI100" s="15">
        <f t="shared" si="83"/>
        <v>1.6</v>
      </c>
      <c r="AJ100" s="8" t="str">
        <f t="shared" si="84"/>
        <v>Basso</v>
      </c>
      <c r="AK100" s="30" t="s">
        <v>978</v>
      </c>
      <c r="AL100" s="56"/>
      <c r="AM100" s="56"/>
    </row>
    <row r="101" spans="1:39" ht="315" customHeight="1" x14ac:dyDescent="0.25">
      <c r="A101" s="2" t="s">
        <v>275</v>
      </c>
      <c r="B101" s="2" t="s">
        <v>48</v>
      </c>
      <c r="C101" s="2" t="s">
        <v>276</v>
      </c>
      <c r="D101" s="3" t="s">
        <v>754</v>
      </c>
      <c r="E101" s="8" t="s">
        <v>806</v>
      </c>
      <c r="F101" s="10" t="s">
        <v>658</v>
      </c>
      <c r="G101" s="10" t="s">
        <v>304</v>
      </c>
      <c r="H101" s="67" t="s">
        <v>305</v>
      </c>
      <c r="I101" s="27" t="s">
        <v>285</v>
      </c>
      <c r="J101" s="25" t="s">
        <v>831</v>
      </c>
      <c r="K101" s="8" t="s">
        <v>54</v>
      </c>
      <c r="L101" s="13">
        <v>2</v>
      </c>
      <c r="M101" s="14" t="str">
        <f t="shared" si="90"/>
        <v>Medio</v>
      </c>
      <c r="N101" s="4" t="s">
        <v>58</v>
      </c>
      <c r="O101" s="13">
        <v>1</v>
      </c>
      <c r="P101" s="26" t="str">
        <f t="shared" si="78"/>
        <v>Poco probabile</v>
      </c>
      <c r="Q101" s="10" t="s">
        <v>306</v>
      </c>
      <c r="R101" s="15">
        <f t="shared" si="88"/>
        <v>2</v>
      </c>
      <c r="S101" s="8" t="str">
        <f t="shared" si="89"/>
        <v>Basso</v>
      </c>
      <c r="T101" s="2" t="s">
        <v>56</v>
      </c>
      <c r="U101" s="2" t="s">
        <v>55</v>
      </c>
      <c r="V101" s="2" t="s">
        <v>55</v>
      </c>
      <c r="W101" s="2" t="s">
        <v>55</v>
      </c>
      <c r="X101" s="2" t="s">
        <v>55</v>
      </c>
      <c r="Y101" s="2" t="s">
        <v>55</v>
      </c>
      <c r="Z101" s="2" t="s">
        <v>55</v>
      </c>
      <c r="AA101" s="2" t="s">
        <v>55</v>
      </c>
      <c r="AB101" s="2" t="s">
        <v>55</v>
      </c>
      <c r="AC101" s="2" t="s">
        <v>55</v>
      </c>
      <c r="AD101" s="16">
        <f t="shared" si="85"/>
        <v>0.9</v>
      </c>
      <c r="AE101" s="17">
        <f t="shared" si="79"/>
        <v>0.4</v>
      </c>
      <c r="AF101" s="2" t="str">
        <f t="shared" si="80"/>
        <v>Efficace</v>
      </c>
      <c r="AG101" s="15">
        <f t="shared" si="81"/>
        <v>0.4</v>
      </c>
      <c r="AH101" s="8" t="str">
        <f t="shared" si="82"/>
        <v>Poco probabile</v>
      </c>
      <c r="AI101" s="15">
        <f t="shared" si="83"/>
        <v>0.8</v>
      </c>
      <c r="AJ101" s="8" t="str">
        <f t="shared" si="84"/>
        <v>Basso</v>
      </c>
      <c r="AK101" s="30" t="s">
        <v>979</v>
      </c>
      <c r="AL101" s="56"/>
      <c r="AM101" s="56"/>
    </row>
    <row r="102" spans="1:39" ht="298.8" customHeight="1" x14ac:dyDescent="0.25">
      <c r="A102" s="2" t="s">
        <v>275</v>
      </c>
      <c r="B102" s="2" t="s">
        <v>48</v>
      </c>
      <c r="C102" s="2" t="s">
        <v>276</v>
      </c>
      <c r="D102" s="3" t="s">
        <v>307</v>
      </c>
      <c r="E102" s="4" t="s">
        <v>804</v>
      </c>
      <c r="F102" s="10" t="s">
        <v>802</v>
      </c>
      <c r="G102" s="10" t="s">
        <v>308</v>
      </c>
      <c r="H102" s="34" t="s">
        <v>783</v>
      </c>
      <c r="I102" s="12" t="s">
        <v>81</v>
      </c>
      <c r="J102" s="25" t="s">
        <v>832</v>
      </c>
      <c r="K102" s="37" t="s">
        <v>54</v>
      </c>
      <c r="L102" s="13">
        <v>2</v>
      </c>
      <c r="M102" s="14" t="str">
        <f>IF(L102="","COMPILARE MANUALMENTE LA SEZIONE LIVELLO IMPATTO - Misura Quantitativa",IF(L102=1,"Basso",IF(L102=2,"Medio",IF(L102=3,"Grave"))))</f>
        <v>Medio</v>
      </c>
      <c r="N102" s="5" t="s">
        <v>58</v>
      </c>
      <c r="O102" s="13">
        <v>3</v>
      </c>
      <c r="P102" s="26" t="str">
        <f>IF(O102="","COMPILARE MANUALMENTE LA SEZIONE LIVELLO IMPATTO - Misura Quantitativa",IF(O102=1,"Poco probabile",IF(O102=2,"Probabile",IF(O102=3,"Molto probabile"))))</f>
        <v>Molto probabile</v>
      </c>
      <c r="Q102" s="10" t="s">
        <v>309</v>
      </c>
      <c r="R102" s="15">
        <f>O102*L102</f>
        <v>6</v>
      </c>
      <c r="S102" s="8" t="str">
        <f>IF(R102&lt;3,"Basso",IF(R102&lt;6,"Medio",IF(R102&gt;=6,"Alto")))</f>
        <v>Alto</v>
      </c>
      <c r="T102" s="2" t="s">
        <v>56</v>
      </c>
      <c r="U102" s="2" t="s">
        <v>55</v>
      </c>
      <c r="V102" s="2" t="s">
        <v>55</v>
      </c>
      <c r="W102" s="2" t="s">
        <v>55</v>
      </c>
      <c r="X102" s="2" t="s">
        <v>55</v>
      </c>
      <c r="Y102" s="2" t="s">
        <v>55</v>
      </c>
      <c r="Z102" s="2" t="s">
        <v>55</v>
      </c>
      <c r="AA102" s="2" t="s">
        <v>55</v>
      </c>
      <c r="AB102" s="2" t="s">
        <v>55</v>
      </c>
      <c r="AC102" s="2" t="s">
        <v>55</v>
      </c>
      <c r="AD102" s="16">
        <f>IF(AND(COUNTIF(T102:AC102,"NA")&gt;=1,(COUNTIF(T102:AC102,"SI")+COUNTIF(T102:AC102,"NO"))&lt;1),"COMPILARE MANUALMENTE LE SEZIONI GRIGIE",((COUNTIF(T102:AC102,"SI")/(COUNTIF(T102:AC102,"SI")+COUNTIF(T102:AC102,"NO")))))</f>
        <v>0.9</v>
      </c>
      <c r="AE102" s="17">
        <f>IF(AD102&gt;90%,0.2,IF(AND(AD102&lt;=90%,AD102&gt;50%),0.4,IF(AND(AD102&lt;=50%,AD102&gt;10%),0.8,IF(AD102&lt;=10%,1))))</f>
        <v>0.4</v>
      </c>
      <c r="AF102" s="2" t="str">
        <f>IF(AE102=0.2,"Adeguato",IF(AE102=0.4,"Efficace",IF(AE102=0.8,"Carente","Inadeguato")))</f>
        <v>Efficace</v>
      </c>
      <c r="AG102" s="15">
        <f>O102*AE102</f>
        <v>1.2000000000000002</v>
      </c>
      <c r="AH102" s="8" t="str">
        <f>IF(AG102&lt;0.6,"Poco probabile",IF(AG102&gt;=0.6,"Probabile",IF(AG102&gt;=1.2,"Molto probabile")))</f>
        <v>Probabile</v>
      </c>
      <c r="AI102" s="15">
        <f>L102*AG102</f>
        <v>2.4000000000000004</v>
      </c>
      <c r="AJ102" s="8" t="str">
        <f>IF(AI102&lt;=3,"Basso",IF(AI102&gt;=6,"Alto","Medio"))</f>
        <v>Basso</v>
      </c>
      <c r="AK102" s="12" t="s">
        <v>980</v>
      </c>
      <c r="AL102" s="55" t="s">
        <v>221</v>
      </c>
      <c r="AM102" s="55" t="s">
        <v>657</v>
      </c>
    </row>
    <row r="103" spans="1:39" ht="313.2" customHeight="1" x14ac:dyDescent="0.25">
      <c r="A103" s="2" t="s">
        <v>275</v>
      </c>
      <c r="B103" s="2" t="s">
        <v>48</v>
      </c>
      <c r="C103" s="2" t="s">
        <v>276</v>
      </c>
      <c r="D103" s="3" t="s">
        <v>307</v>
      </c>
      <c r="E103" s="8" t="s">
        <v>806</v>
      </c>
      <c r="F103" s="10" t="s">
        <v>658</v>
      </c>
      <c r="G103" s="10" t="s">
        <v>310</v>
      </c>
      <c r="H103" s="34" t="s">
        <v>311</v>
      </c>
      <c r="I103" s="27" t="s">
        <v>81</v>
      </c>
      <c r="J103" s="25" t="s">
        <v>831</v>
      </c>
      <c r="K103" s="8" t="s">
        <v>54</v>
      </c>
      <c r="L103" s="13">
        <v>3</v>
      </c>
      <c r="M103" s="22" t="str">
        <f t="shared" si="90"/>
        <v>Grave</v>
      </c>
      <c r="N103" s="5" t="s">
        <v>64</v>
      </c>
      <c r="O103" s="23">
        <v>2</v>
      </c>
      <c r="P103" s="26" t="str">
        <f t="shared" si="78"/>
        <v>Probabile</v>
      </c>
      <c r="Q103" s="10" t="s">
        <v>312</v>
      </c>
      <c r="R103" s="15">
        <f t="shared" si="88"/>
        <v>6</v>
      </c>
      <c r="S103" s="8" t="str">
        <f t="shared" si="89"/>
        <v>Alto</v>
      </c>
      <c r="T103" s="2" t="s">
        <v>56</v>
      </c>
      <c r="U103" s="2" t="s">
        <v>55</v>
      </c>
      <c r="V103" s="2" t="s">
        <v>55</v>
      </c>
      <c r="W103" s="2" t="s">
        <v>55</v>
      </c>
      <c r="X103" s="2" t="s">
        <v>55</v>
      </c>
      <c r="Y103" s="2" t="s">
        <v>55</v>
      </c>
      <c r="Z103" s="2" t="s">
        <v>55</v>
      </c>
      <c r="AA103" s="2" t="s">
        <v>55</v>
      </c>
      <c r="AB103" s="2" t="s">
        <v>55</v>
      </c>
      <c r="AC103" s="2" t="s">
        <v>55</v>
      </c>
      <c r="AD103" s="16">
        <f t="shared" si="85"/>
        <v>0.9</v>
      </c>
      <c r="AE103" s="17">
        <f t="shared" si="79"/>
        <v>0.4</v>
      </c>
      <c r="AF103" s="2" t="str">
        <f t="shared" si="80"/>
        <v>Efficace</v>
      </c>
      <c r="AG103" s="15">
        <f t="shared" si="81"/>
        <v>0.8</v>
      </c>
      <c r="AH103" s="8" t="str">
        <f t="shared" si="82"/>
        <v>Probabile</v>
      </c>
      <c r="AI103" s="15">
        <f t="shared" si="83"/>
        <v>2.4000000000000004</v>
      </c>
      <c r="AJ103" s="8" t="str">
        <f t="shared" si="84"/>
        <v>Basso</v>
      </c>
      <c r="AK103" s="30" t="s">
        <v>981</v>
      </c>
      <c r="AL103" s="56"/>
      <c r="AM103" s="56"/>
    </row>
    <row r="104" spans="1:39" ht="288" customHeight="1" x14ac:dyDescent="0.25">
      <c r="A104" s="2" t="s">
        <v>275</v>
      </c>
      <c r="B104" s="2" t="s">
        <v>48</v>
      </c>
      <c r="C104" s="2" t="s">
        <v>276</v>
      </c>
      <c r="D104" s="3" t="s">
        <v>313</v>
      </c>
      <c r="E104" s="8" t="s">
        <v>806</v>
      </c>
      <c r="F104" s="10" t="s">
        <v>833</v>
      </c>
      <c r="G104" s="10" t="s">
        <v>314</v>
      </c>
      <c r="H104" s="34" t="s">
        <v>315</v>
      </c>
      <c r="I104" s="27" t="s">
        <v>285</v>
      </c>
      <c r="J104" s="54" t="s">
        <v>834</v>
      </c>
      <c r="K104" s="8" t="s">
        <v>54</v>
      </c>
      <c r="L104" s="13">
        <v>2</v>
      </c>
      <c r="M104" s="22" t="str">
        <f t="shared" si="90"/>
        <v>Medio</v>
      </c>
      <c r="N104" s="5" t="s">
        <v>58</v>
      </c>
      <c r="O104" s="23">
        <v>1</v>
      </c>
      <c r="P104" s="26" t="str">
        <f t="shared" si="78"/>
        <v>Poco probabile</v>
      </c>
      <c r="Q104" s="10" t="s">
        <v>316</v>
      </c>
      <c r="R104" s="15">
        <f t="shared" si="88"/>
        <v>2</v>
      </c>
      <c r="S104" s="8" t="str">
        <f t="shared" si="89"/>
        <v>Basso</v>
      </c>
      <c r="T104" s="2" t="s">
        <v>55</v>
      </c>
      <c r="U104" s="2" t="s">
        <v>55</v>
      </c>
      <c r="V104" s="2" t="s">
        <v>55</v>
      </c>
      <c r="W104" s="2" t="s">
        <v>55</v>
      </c>
      <c r="X104" s="2" t="s">
        <v>55</v>
      </c>
      <c r="Y104" s="2" t="s">
        <v>55</v>
      </c>
      <c r="Z104" s="2" t="s">
        <v>55</v>
      </c>
      <c r="AA104" s="2" t="s">
        <v>55</v>
      </c>
      <c r="AB104" s="2" t="s">
        <v>55</v>
      </c>
      <c r="AC104" s="2" t="s">
        <v>55</v>
      </c>
      <c r="AD104" s="16">
        <f t="shared" si="85"/>
        <v>1</v>
      </c>
      <c r="AE104" s="17">
        <f t="shared" si="79"/>
        <v>0.2</v>
      </c>
      <c r="AF104" s="2" t="str">
        <f t="shared" si="80"/>
        <v>Adeguato</v>
      </c>
      <c r="AG104" s="15">
        <f t="shared" si="81"/>
        <v>0.2</v>
      </c>
      <c r="AH104" s="8" t="str">
        <f t="shared" si="82"/>
        <v>Poco probabile</v>
      </c>
      <c r="AI104" s="15">
        <f t="shared" si="83"/>
        <v>0.4</v>
      </c>
      <c r="AJ104" s="8" t="str">
        <f t="shared" si="84"/>
        <v>Basso</v>
      </c>
      <c r="AK104" s="30" t="s">
        <v>982</v>
      </c>
      <c r="AL104" s="68"/>
      <c r="AM104" s="68"/>
    </row>
    <row r="105" spans="1:39" ht="296.39999999999998" customHeight="1" x14ac:dyDescent="0.25">
      <c r="A105" s="2" t="s">
        <v>275</v>
      </c>
      <c r="B105" s="2" t="s">
        <v>48</v>
      </c>
      <c r="C105" s="2" t="s">
        <v>276</v>
      </c>
      <c r="D105" s="3" t="s">
        <v>317</v>
      </c>
      <c r="E105" s="8" t="s">
        <v>835</v>
      </c>
      <c r="F105" s="10" t="s">
        <v>836</v>
      </c>
      <c r="G105" s="10" t="s">
        <v>318</v>
      </c>
      <c r="H105" s="34" t="s">
        <v>319</v>
      </c>
      <c r="I105" s="27" t="s">
        <v>168</v>
      </c>
      <c r="J105" s="25" t="s">
        <v>53</v>
      </c>
      <c r="K105" s="8" t="s">
        <v>54</v>
      </c>
      <c r="L105" s="13">
        <v>1</v>
      </c>
      <c r="M105" s="22" t="str">
        <f t="shared" si="90"/>
        <v>Basso</v>
      </c>
      <c r="N105" s="4" t="s">
        <v>63</v>
      </c>
      <c r="O105" s="23">
        <v>3</v>
      </c>
      <c r="P105" s="26" t="str">
        <f t="shared" si="78"/>
        <v>Molto probabile</v>
      </c>
      <c r="Q105" s="10" t="s">
        <v>320</v>
      </c>
      <c r="R105" s="15">
        <f t="shared" si="88"/>
        <v>3</v>
      </c>
      <c r="S105" s="8" t="str">
        <f t="shared" si="89"/>
        <v>Medio</v>
      </c>
      <c r="T105" s="2" t="s">
        <v>56</v>
      </c>
      <c r="U105" s="2" t="s">
        <v>55</v>
      </c>
      <c r="V105" s="2" t="s">
        <v>55</v>
      </c>
      <c r="W105" s="2" t="s">
        <v>55</v>
      </c>
      <c r="X105" s="2" t="s">
        <v>55</v>
      </c>
      <c r="Y105" s="2" t="s">
        <v>55</v>
      </c>
      <c r="Z105" s="2" t="s">
        <v>55</v>
      </c>
      <c r="AA105" s="2" t="s">
        <v>55</v>
      </c>
      <c r="AB105" s="2" t="s">
        <v>56</v>
      </c>
      <c r="AC105" s="2" t="s">
        <v>55</v>
      </c>
      <c r="AD105" s="16">
        <f t="shared" si="85"/>
        <v>0.8</v>
      </c>
      <c r="AE105" s="17">
        <f t="shared" si="79"/>
        <v>0.4</v>
      </c>
      <c r="AF105" s="2" t="str">
        <f t="shared" si="80"/>
        <v>Efficace</v>
      </c>
      <c r="AG105" s="15">
        <f t="shared" si="81"/>
        <v>1.2000000000000002</v>
      </c>
      <c r="AH105" s="8" t="str">
        <f t="shared" si="82"/>
        <v>Probabile</v>
      </c>
      <c r="AI105" s="15">
        <f t="shared" si="83"/>
        <v>1.2000000000000002</v>
      </c>
      <c r="AJ105" s="8" t="str">
        <f t="shared" si="84"/>
        <v>Basso</v>
      </c>
      <c r="AK105" s="30" t="s">
        <v>983</v>
      </c>
      <c r="AL105" s="60"/>
      <c r="AM105" s="60"/>
    </row>
    <row r="106" spans="1:39" ht="409.6" customHeight="1" x14ac:dyDescent="0.25">
      <c r="A106" s="2" t="s">
        <v>321</v>
      </c>
      <c r="B106" s="2" t="s">
        <v>48</v>
      </c>
      <c r="C106" s="2" t="s">
        <v>322</v>
      </c>
      <c r="D106" s="19" t="s">
        <v>755</v>
      </c>
      <c r="E106" s="31" t="s">
        <v>805</v>
      </c>
      <c r="F106" s="31" t="s">
        <v>837</v>
      </c>
      <c r="G106" s="31" t="s">
        <v>323</v>
      </c>
      <c r="H106" s="19" t="s">
        <v>984</v>
      </c>
      <c r="I106" s="12" t="s">
        <v>81</v>
      </c>
      <c r="J106" s="19" t="s">
        <v>838</v>
      </c>
      <c r="K106" s="40" t="s">
        <v>54</v>
      </c>
      <c r="L106" s="13">
        <v>2</v>
      </c>
      <c r="M106" s="22" t="str">
        <f t="shared" si="90"/>
        <v>Medio</v>
      </c>
      <c r="N106" s="4" t="s">
        <v>58</v>
      </c>
      <c r="O106" s="23">
        <v>2</v>
      </c>
      <c r="P106" s="26" t="str">
        <f t="shared" si="78"/>
        <v>Probabile</v>
      </c>
      <c r="Q106" s="10" t="s">
        <v>324</v>
      </c>
      <c r="R106" s="15">
        <f t="shared" si="88"/>
        <v>4</v>
      </c>
      <c r="S106" s="8" t="str">
        <f t="shared" si="89"/>
        <v>Medio</v>
      </c>
      <c r="T106" s="2" t="s">
        <v>56</v>
      </c>
      <c r="U106" s="2" t="s">
        <v>55</v>
      </c>
      <c r="V106" s="2" t="s">
        <v>55</v>
      </c>
      <c r="W106" s="2" t="s">
        <v>55</v>
      </c>
      <c r="X106" s="2" t="s">
        <v>55</v>
      </c>
      <c r="Y106" s="2" t="s">
        <v>55</v>
      </c>
      <c r="Z106" s="2" t="s">
        <v>55</v>
      </c>
      <c r="AA106" s="2" t="s">
        <v>55</v>
      </c>
      <c r="AB106" s="2" t="s">
        <v>55</v>
      </c>
      <c r="AC106" s="2" t="s">
        <v>55</v>
      </c>
      <c r="AD106" s="16">
        <f t="shared" si="85"/>
        <v>0.9</v>
      </c>
      <c r="AE106" s="17">
        <f t="shared" si="79"/>
        <v>0.4</v>
      </c>
      <c r="AF106" s="2" t="str">
        <f t="shared" si="80"/>
        <v>Efficace</v>
      </c>
      <c r="AG106" s="15">
        <f t="shared" si="81"/>
        <v>0.8</v>
      </c>
      <c r="AH106" s="8" t="str">
        <f t="shared" si="82"/>
        <v>Probabile</v>
      </c>
      <c r="AI106" s="15">
        <f t="shared" si="83"/>
        <v>1.6</v>
      </c>
      <c r="AJ106" s="8" t="str">
        <f t="shared" si="84"/>
        <v>Basso</v>
      </c>
      <c r="AK106" s="30" t="s">
        <v>985</v>
      </c>
      <c r="AL106" s="29"/>
      <c r="AM106" s="69"/>
    </row>
    <row r="107" spans="1:39" ht="321" customHeight="1" x14ac:dyDescent="0.25">
      <c r="A107" s="2" t="s">
        <v>321</v>
      </c>
      <c r="B107" s="2" t="s">
        <v>48</v>
      </c>
      <c r="C107" s="2" t="s">
        <v>322</v>
      </c>
      <c r="D107" s="3" t="s">
        <v>755</v>
      </c>
      <c r="E107" s="10" t="s">
        <v>864</v>
      </c>
      <c r="F107" s="8" t="s">
        <v>327</v>
      </c>
      <c r="G107" s="8" t="s">
        <v>323</v>
      </c>
      <c r="H107" s="25" t="s">
        <v>326</v>
      </c>
      <c r="I107" s="25" t="s">
        <v>81</v>
      </c>
      <c r="J107" s="19" t="s">
        <v>839</v>
      </c>
      <c r="K107" s="8" t="s">
        <v>54</v>
      </c>
      <c r="L107" s="13">
        <v>2</v>
      </c>
      <c r="M107" s="22" t="str">
        <f t="shared" si="90"/>
        <v>Medio</v>
      </c>
      <c r="N107" s="4" t="s">
        <v>58</v>
      </c>
      <c r="O107" s="13">
        <v>2</v>
      </c>
      <c r="P107" s="26" t="str">
        <f t="shared" si="78"/>
        <v>Probabile</v>
      </c>
      <c r="Q107" s="10" t="s">
        <v>643</v>
      </c>
      <c r="R107" s="15">
        <f t="shared" si="88"/>
        <v>4</v>
      </c>
      <c r="S107" s="8" t="str">
        <f t="shared" si="89"/>
        <v>Medio</v>
      </c>
      <c r="T107" s="2" t="s">
        <v>56</v>
      </c>
      <c r="U107" s="2" t="s">
        <v>55</v>
      </c>
      <c r="V107" s="2" t="s">
        <v>55</v>
      </c>
      <c r="W107" s="2" t="s">
        <v>55</v>
      </c>
      <c r="X107" s="2" t="s">
        <v>55</v>
      </c>
      <c r="Y107" s="2" t="s">
        <v>55</v>
      </c>
      <c r="Z107" s="2" t="s">
        <v>55</v>
      </c>
      <c r="AA107" s="2" t="s">
        <v>55</v>
      </c>
      <c r="AB107" s="2" t="s">
        <v>55</v>
      </c>
      <c r="AC107" s="2" t="s">
        <v>55</v>
      </c>
      <c r="AD107" s="16">
        <f t="shared" si="85"/>
        <v>0.9</v>
      </c>
      <c r="AE107" s="17">
        <f t="shared" si="79"/>
        <v>0.4</v>
      </c>
      <c r="AF107" s="2" t="str">
        <f t="shared" si="80"/>
        <v>Efficace</v>
      </c>
      <c r="AG107" s="15">
        <f t="shared" si="81"/>
        <v>0.8</v>
      </c>
      <c r="AH107" s="8" t="str">
        <f t="shared" si="82"/>
        <v>Probabile</v>
      </c>
      <c r="AI107" s="15">
        <f t="shared" si="83"/>
        <v>1.6</v>
      </c>
      <c r="AJ107" s="8" t="str">
        <f t="shared" si="84"/>
        <v>Basso</v>
      </c>
      <c r="AK107" s="12" t="s">
        <v>986</v>
      </c>
      <c r="AL107" s="29"/>
      <c r="AM107" s="69"/>
    </row>
    <row r="108" spans="1:39" ht="324.60000000000002" customHeight="1" x14ac:dyDescent="0.25">
      <c r="A108" s="2" t="s">
        <v>321</v>
      </c>
      <c r="B108" s="2" t="s">
        <v>48</v>
      </c>
      <c r="C108" s="2" t="s">
        <v>322</v>
      </c>
      <c r="D108" s="19" t="s">
        <v>755</v>
      </c>
      <c r="E108" s="10" t="s">
        <v>864</v>
      </c>
      <c r="F108" s="31" t="s">
        <v>327</v>
      </c>
      <c r="G108" s="31" t="s">
        <v>328</v>
      </c>
      <c r="H108" s="19" t="s">
        <v>644</v>
      </c>
      <c r="I108" s="12" t="s">
        <v>81</v>
      </c>
      <c r="J108" s="19" t="s">
        <v>839</v>
      </c>
      <c r="K108" s="40" t="s">
        <v>54</v>
      </c>
      <c r="L108" s="13">
        <v>3</v>
      </c>
      <c r="M108" s="22" t="str">
        <f t="shared" si="90"/>
        <v>Grave</v>
      </c>
      <c r="N108" s="4" t="s">
        <v>64</v>
      </c>
      <c r="O108" s="23">
        <v>2</v>
      </c>
      <c r="P108" s="26" t="str">
        <f t="shared" si="78"/>
        <v>Probabile</v>
      </c>
      <c r="Q108" s="10" t="s">
        <v>338</v>
      </c>
      <c r="R108" s="15">
        <f t="shared" ref="R108" si="91">O108*L108</f>
        <v>6</v>
      </c>
      <c r="S108" s="8" t="str">
        <f t="shared" ref="S108" si="92">IF(R108&lt;3,"Basso",IF(R108&lt;6,"Medio",IF(R108&gt;=6,"Alto")))</f>
        <v>Alto</v>
      </c>
      <c r="T108" s="2" t="s">
        <v>56</v>
      </c>
      <c r="U108" s="2" t="s">
        <v>55</v>
      </c>
      <c r="V108" s="2" t="s">
        <v>55</v>
      </c>
      <c r="W108" s="2" t="s">
        <v>55</v>
      </c>
      <c r="X108" s="2" t="s">
        <v>55</v>
      </c>
      <c r="Y108" s="2" t="s">
        <v>55</v>
      </c>
      <c r="Z108" s="2" t="s">
        <v>55</v>
      </c>
      <c r="AA108" s="2" t="s">
        <v>55</v>
      </c>
      <c r="AB108" s="2" t="s">
        <v>55</v>
      </c>
      <c r="AC108" s="2" t="s">
        <v>55</v>
      </c>
      <c r="AD108" s="16">
        <f t="shared" ref="AD108" si="93">IF(AND(COUNTIF(T108:AC108,"NA")&gt;=1,(COUNTIF(T108:AC108,"SI")+COUNTIF(T108:AC108,"NO"))&lt;1),"COMPILARE MANUALMENTE LE SEZIONI GRIGIE",((COUNTIF(T108:AC108,"SI")/(COUNTIF(T108:AC108,"SI")+COUNTIF(T108:AC108,"NO")))))</f>
        <v>0.9</v>
      </c>
      <c r="AE108" s="17">
        <f t="shared" ref="AE108" si="94">IF(AD108&gt;90%,0.2,IF(AND(AD108&lt;=90%,AD108&gt;50%),0.4,IF(AND(AD108&lt;=50%,AD108&gt;10%),0.8,IF(AD108&lt;=10%,1))))</f>
        <v>0.4</v>
      </c>
      <c r="AF108" s="2" t="str">
        <f t="shared" ref="AF108" si="95">IF(AE108=0.2,"Adeguato",IF(AE108=0.4,"Efficace",IF(AE108=0.8,"Carente","Inadeguato")))</f>
        <v>Efficace</v>
      </c>
      <c r="AG108" s="15">
        <f t="shared" ref="AG108" si="96">O108*AE108</f>
        <v>0.8</v>
      </c>
      <c r="AH108" s="8" t="str">
        <f t="shared" ref="AH108" si="97">IF(AG108&lt;0.6,"Poco probabile",IF(AG108&gt;=0.6,"Probabile",IF(AG108&gt;=1.2,"Molto probabile")))</f>
        <v>Probabile</v>
      </c>
      <c r="AI108" s="15">
        <f t="shared" ref="AI108" si="98">L108*AG108</f>
        <v>2.4000000000000004</v>
      </c>
      <c r="AJ108" s="8" t="str">
        <f t="shared" ref="AJ108" si="99">IF(AI108&lt;=3,"Basso",IF(AI108&gt;=6,"Alto","Medio"))</f>
        <v>Basso</v>
      </c>
      <c r="AK108" s="30" t="s">
        <v>987</v>
      </c>
      <c r="AL108" s="58"/>
      <c r="AM108" s="58"/>
    </row>
    <row r="109" spans="1:39" ht="329.4" customHeight="1" x14ac:dyDescent="0.25">
      <c r="A109" s="2" t="s">
        <v>321</v>
      </c>
      <c r="B109" s="2" t="s">
        <v>48</v>
      </c>
      <c r="C109" s="2" t="s">
        <v>322</v>
      </c>
      <c r="D109" s="19" t="s">
        <v>755</v>
      </c>
      <c r="E109" s="31" t="s">
        <v>805</v>
      </c>
      <c r="F109" s="31" t="s">
        <v>654</v>
      </c>
      <c r="G109" s="31" t="s">
        <v>329</v>
      </c>
      <c r="H109" s="19" t="s">
        <v>330</v>
      </c>
      <c r="I109" s="30" t="s">
        <v>168</v>
      </c>
      <c r="J109" s="19" t="s">
        <v>331</v>
      </c>
      <c r="K109" s="40" t="s">
        <v>54</v>
      </c>
      <c r="L109" s="13">
        <v>1</v>
      </c>
      <c r="M109" s="22" t="str">
        <f t="shared" si="90"/>
        <v>Basso</v>
      </c>
      <c r="N109" s="5" t="s">
        <v>63</v>
      </c>
      <c r="O109" s="23">
        <v>2</v>
      </c>
      <c r="P109" s="26" t="str">
        <f t="shared" ref="P109:P131" si="100">IF(O109="","COMPILARE MANUALMENTE LA SEZIONE LIVELLO IMPATTO - Misura Quantitativa",IF(O109=1,"Poco probabile",IF(O109=2,"Probabile",IF(O109=3,"Molto probabile"))))</f>
        <v>Probabile</v>
      </c>
      <c r="Q109" s="10" t="s">
        <v>332</v>
      </c>
      <c r="R109" s="15">
        <f t="shared" si="88"/>
        <v>2</v>
      </c>
      <c r="S109" s="8" t="str">
        <f t="shared" si="89"/>
        <v>Basso</v>
      </c>
      <c r="T109" s="2" t="s">
        <v>55</v>
      </c>
      <c r="U109" s="2" t="s">
        <v>55</v>
      </c>
      <c r="V109" s="2" t="s">
        <v>55</v>
      </c>
      <c r="W109" s="2" t="s">
        <v>55</v>
      </c>
      <c r="X109" s="2" t="s">
        <v>55</v>
      </c>
      <c r="Y109" s="2" t="s">
        <v>55</v>
      </c>
      <c r="Z109" s="2" t="s">
        <v>55</v>
      </c>
      <c r="AA109" s="2" t="s">
        <v>55</v>
      </c>
      <c r="AB109" s="33" t="s">
        <v>56</v>
      </c>
      <c r="AC109" s="2" t="s">
        <v>55</v>
      </c>
      <c r="AD109" s="16">
        <f t="shared" ref="AD109:AD119" si="101">IF(AND(COUNTIF(T109:AC109,"NA")&gt;=1,(COUNTIF(T109:AC109,"SI")+COUNTIF(T109:AC109,"NO"))&lt;1),"COMPILARE MANUALMENTE LE SEZIONI GRIGIE",((COUNTIF(T109:AC109,"SI")/(COUNTIF(T109:AC109,"SI")+COUNTIF(T109:AC109,"NO")))))</f>
        <v>0.9</v>
      </c>
      <c r="AE109" s="17">
        <f t="shared" ref="AE109:AE119" si="102">IF(AD109&gt;90%,0.2,IF(AND(AD109&lt;=90%,AD109&gt;50%),0.4,IF(AND(AD109&lt;=50%,AD109&gt;10%),0.8,IF(AD109&lt;=10%,1))))</f>
        <v>0.4</v>
      </c>
      <c r="AF109" s="2" t="str">
        <f t="shared" ref="AF109:AF119" si="103">IF(AE109=0.2,"Adeguato",IF(AE109=0.4,"Efficace",IF(AE109=0.8,"Carente","Inadeguato")))</f>
        <v>Efficace</v>
      </c>
      <c r="AG109" s="15">
        <f t="shared" ref="AG109:AG119" si="104">O109*AE109</f>
        <v>0.8</v>
      </c>
      <c r="AH109" s="8" t="str">
        <f t="shared" ref="AH109:AH119" si="105">IF(AG109&lt;0.6,"Poco probabile",IF(AG109&gt;=0.6,"Probabile",IF(AG109&gt;=1.2,"Molto probabile")))</f>
        <v>Probabile</v>
      </c>
      <c r="AI109" s="15">
        <f t="shared" ref="AI109:AI119" si="106">L109*AG109</f>
        <v>0.8</v>
      </c>
      <c r="AJ109" s="8" t="str">
        <f t="shared" ref="AJ109:AJ119" si="107">IF(AI109&lt;=3,"Basso",IF(AI109&gt;=6,"Alto","Medio"))</f>
        <v>Basso</v>
      </c>
      <c r="AK109" s="30" t="s">
        <v>988</v>
      </c>
      <c r="AL109" s="55" t="s">
        <v>333</v>
      </c>
      <c r="AM109" s="69" t="s">
        <v>654</v>
      </c>
    </row>
    <row r="110" spans="1:39" ht="343.8" customHeight="1" x14ac:dyDescent="0.25">
      <c r="A110" s="2" t="s">
        <v>321</v>
      </c>
      <c r="B110" s="2" t="s">
        <v>48</v>
      </c>
      <c r="C110" s="2" t="s">
        <v>322</v>
      </c>
      <c r="D110" s="19" t="s">
        <v>755</v>
      </c>
      <c r="E110" s="10" t="s">
        <v>864</v>
      </c>
      <c r="F110" s="31" t="s">
        <v>327</v>
      </c>
      <c r="G110" s="31" t="s">
        <v>334</v>
      </c>
      <c r="H110" s="19" t="s">
        <v>645</v>
      </c>
      <c r="I110" s="12" t="s">
        <v>81</v>
      </c>
      <c r="J110" s="19" t="s">
        <v>840</v>
      </c>
      <c r="K110" s="40" t="s">
        <v>54</v>
      </c>
      <c r="L110" s="13">
        <v>3</v>
      </c>
      <c r="M110" s="22" t="str">
        <f t="shared" si="90"/>
        <v>Grave</v>
      </c>
      <c r="N110" s="4" t="s">
        <v>64</v>
      </c>
      <c r="O110" s="23">
        <v>2</v>
      </c>
      <c r="P110" s="26" t="str">
        <f t="shared" si="100"/>
        <v>Probabile</v>
      </c>
      <c r="Q110" s="31" t="s">
        <v>344</v>
      </c>
      <c r="R110" s="15">
        <f t="shared" si="88"/>
        <v>6</v>
      </c>
      <c r="S110" s="8" t="str">
        <f t="shared" si="89"/>
        <v>Alto</v>
      </c>
      <c r="T110" s="2" t="s">
        <v>56</v>
      </c>
      <c r="U110" s="2" t="s">
        <v>55</v>
      </c>
      <c r="V110" s="2" t="s">
        <v>55</v>
      </c>
      <c r="W110" s="2" t="s">
        <v>55</v>
      </c>
      <c r="X110" s="2" t="s">
        <v>55</v>
      </c>
      <c r="Y110" s="2" t="s">
        <v>55</v>
      </c>
      <c r="Z110" s="2" t="s">
        <v>55</v>
      </c>
      <c r="AA110" s="2" t="s">
        <v>55</v>
      </c>
      <c r="AB110" s="2" t="s">
        <v>55</v>
      </c>
      <c r="AC110" s="2" t="s">
        <v>55</v>
      </c>
      <c r="AD110" s="16">
        <f t="shared" si="101"/>
        <v>0.9</v>
      </c>
      <c r="AE110" s="17">
        <f t="shared" si="102"/>
        <v>0.4</v>
      </c>
      <c r="AF110" s="2" t="str">
        <f t="shared" si="103"/>
        <v>Efficace</v>
      </c>
      <c r="AG110" s="15">
        <f t="shared" si="104"/>
        <v>0.8</v>
      </c>
      <c r="AH110" s="8" t="str">
        <f t="shared" si="105"/>
        <v>Probabile</v>
      </c>
      <c r="AI110" s="15">
        <f t="shared" si="106"/>
        <v>2.4000000000000004</v>
      </c>
      <c r="AJ110" s="8" t="str">
        <f t="shared" si="107"/>
        <v>Basso</v>
      </c>
      <c r="AK110" s="30" t="s">
        <v>989</v>
      </c>
      <c r="AL110" s="58"/>
      <c r="AM110" s="58"/>
    </row>
    <row r="111" spans="1:39" ht="333" customHeight="1" x14ac:dyDescent="0.25">
      <c r="A111" s="2" t="s">
        <v>321</v>
      </c>
      <c r="B111" s="4" t="s">
        <v>48</v>
      </c>
      <c r="C111" s="4" t="s">
        <v>322</v>
      </c>
      <c r="D111" s="19" t="s">
        <v>755</v>
      </c>
      <c r="E111" s="10" t="s">
        <v>864</v>
      </c>
      <c r="F111" s="31" t="s">
        <v>327</v>
      </c>
      <c r="G111" s="31" t="s">
        <v>335</v>
      </c>
      <c r="H111" s="19" t="s">
        <v>646</v>
      </c>
      <c r="I111" s="12" t="s">
        <v>81</v>
      </c>
      <c r="J111" s="19" t="s">
        <v>838</v>
      </c>
      <c r="K111" s="40" t="s">
        <v>54</v>
      </c>
      <c r="L111" s="13">
        <v>3</v>
      </c>
      <c r="M111" s="14" t="str">
        <f t="shared" si="90"/>
        <v>Grave</v>
      </c>
      <c r="N111" s="4" t="s">
        <v>64</v>
      </c>
      <c r="O111" s="13">
        <v>2</v>
      </c>
      <c r="P111" s="26" t="str">
        <f t="shared" si="100"/>
        <v>Probabile</v>
      </c>
      <c r="Q111" s="10" t="s">
        <v>338</v>
      </c>
      <c r="R111" s="15">
        <f t="shared" ref="R111:R122" si="108">O111*L111</f>
        <v>6</v>
      </c>
      <c r="S111" s="8" t="str">
        <f t="shared" ref="S111:S122" si="109">IF(R111&lt;3,"Basso",IF(R111&lt;6,"Medio",IF(R111&gt;=6,"Alto")))</f>
        <v>Alto</v>
      </c>
      <c r="T111" s="2" t="s">
        <v>56</v>
      </c>
      <c r="U111" s="2" t="s">
        <v>55</v>
      </c>
      <c r="V111" s="2" t="s">
        <v>55</v>
      </c>
      <c r="W111" s="2" t="s">
        <v>55</v>
      </c>
      <c r="X111" s="2" t="s">
        <v>55</v>
      </c>
      <c r="Y111" s="2" t="s">
        <v>55</v>
      </c>
      <c r="Z111" s="2" t="s">
        <v>55</v>
      </c>
      <c r="AA111" s="2" t="s">
        <v>55</v>
      </c>
      <c r="AB111" s="2" t="s">
        <v>55</v>
      </c>
      <c r="AC111" s="2" t="s">
        <v>55</v>
      </c>
      <c r="AD111" s="16">
        <f t="shared" si="101"/>
        <v>0.9</v>
      </c>
      <c r="AE111" s="17">
        <f t="shared" si="102"/>
        <v>0.4</v>
      </c>
      <c r="AF111" s="2" t="str">
        <f t="shared" si="103"/>
        <v>Efficace</v>
      </c>
      <c r="AG111" s="15">
        <f t="shared" si="104"/>
        <v>0.8</v>
      </c>
      <c r="AH111" s="8" t="str">
        <f t="shared" si="105"/>
        <v>Probabile</v>
      </c>
      <c r="AI111" s="15">
        <f t="shared" si="106"/>
        <v>2.4000000000000004</v>
      </c>
      <c r="AJ111" s="8" t="str">
        <f t="shared" si="107"/>
        <v>Basso</v>
      </c>
      <c r="AK111" s="30" t="s">
        <v>990</v>
      </c>
      <c r="AL111" s="58"/>
      <c r="AM111" s="58"/>
    </row>
    <row r="112" spans="1:39" ht="344.4" customHeight="1" x14ac:dyDescent="0.25">
      <c r="A112" s="2" t="s">
        <v>321</v>
      </c>
      <c r="B112" s="2" t="s">
        <v>48</v>
      </c>
      <c r="C112" s="2" t="s">
        <v>322</v>
      </c>
      <c r="D112" s="19" t="s">
        <v>755</v>
      </c>
      <c r="E112" s="31" t="s">
        <v>805</v>
      </c>
      <c r="F112" s="31" t="s">
        <v>654</v>
      </c>
      <c r="G112" s="31" t="s">
        <v>336</v>
      </c>
      <c r="H112" s="19" t="s">
        <v>337</v>
      </c>
      <c r="I112" s="12" t="s">
        <v>81</v>
      </c>
      <c r="J112" s="19" t="s">
        <v>838</v>
      </c>
      <c r="K112" s="40" t="s">
        <v>54</v>
      </c>
      <c r="L112" s="13">
        <v>3</v>
      </c>
      <c r="M112" s="14" t="str">
        <f t="shared" ref="M112:M131" si="110">IF(L112="","COMPILARE MANUALMENTE LA SEZIONE LIVELLO IMPATTO - Misura Quantitativa",IF(L112=1,"Basso",IF(L112=2,"Medio",IF(L112=3,"Grave"))))</f>
        <v>Grave</v>
      </c>
      <c r="N112" s="4" t="s">
        <v>64</v>
      </c>
      <c r="O112" s="13">
        <v>2</v>
      </c>
      <c r="P112" s="26" t="str">
        <f t="shared" si="100"/>
        <v>Probabile</v>
      </c>
      <c r="Q112" s="31" t="s">
        <v>338</v>
      </c>
      <c r="R112" s="15">
        <f t="shared" si="108"/>
        <v>6</v>
      </c>
      <c r="S112" s="8" t="str">
        <f t="shared" si="109"/>
        <v>Alto</v>
      </c>
      <c r="T112" s="2" t="s">
        <v>56</v>
      </c>
      <c r="U112" s="2" t="s">
        <v>55</v>
      </c>
      <c r="V112" s="2" t="s">
        <v>55</v>
      </c>
      <c r="W112" s="2" t="s">
        <v>55</v>
      </c>
      <c r="X112" s="2" t="s">
        <v>55</v>
      </c>
      <c r="Y112" s="2" t="s">
        <v>55</v>
      </c>
      <c r="Z112" s="2" t="s">
        <v>55</v>
      </c>
      <c r="AA112" s="2" t="s">
        <v>55</v>
      </c>
      <c r="AB112" s="2" t="s">
        <v>55</v>
      </c>
      <c r="AC112" s="2" t="s">
        <v>55</v>
      </c>
      <c r="AD112" s="16">
        <f t="shared" si="101"/>
        <v>0.9</v>
      </c>
      <c r="AE112" s="17">
        <f t="shared" si="102"/>
        <v>0.4</v>
      </c>
      <c r="AF112" s="2" t="str">
        <f t="shared" si="103"/>
        <v>Efficace</v>
      </c>
      <c r="AG112" s="15">
        <f t="shared" si="104"/>
        <v>0.8</v>
      </c>
      <c r="AH112" s="8" t="str">
        <f t="shared" si="105"/>
        <v>Probabile</v>
      </c>
      <c r="AI112" s="15">
        <f t="shared" si="106"/>
        <v>2.4000000000000004</v>
      </c>
      <c r="AJ112" s="8" t="str">
        <f t="shared" si="107"/>
        <v>Basso</v>
      </c>
      <c r="AK112" s="30" t="s">
        <v>991</v>
      </c>
      <c r="AL112" s="58"/>
      <c r="AM112" s="58"/>
    </row>
    <row r="113" spans="1:39" ht="345.6" customHeight="1" x14ac:dyDescent="0.25">
      <c r="A113" s="2" t="s">
        <v>321</v>
      </c>
      <c r="B113" s="2" t="s">
        <v>48</v>
      </c>
      <c r="C113" s="2" t="s">
        <v>322</v>
      </c>
      <c r="D113" s="19" t="s">
        <v>755</v>
      </c>
      <c r="E113" s="31" t="s">
        <v>805</v>
      </c>
      <c r="F113" s="31" t="s">
        <v>841</v>
      </c>
      <c r="G113" s="31" t="s">
        <v>339</v>
      </c>
      <c r="H113" s="19" t="s">
        <v>340</v>
      </c>
      <c r="I113" s="12" t="s">
        <v>81</v>
      </c>
      <c r="J113" s="19" t="s">
        <v>839</v>
      </c>
      <c r="K113" s="40" t="s">
        <v>54</v>
      </c>
      <c r="L113" s="13">
        <v>3</v>
      </c>
      <c r="M113" s="14" t="str">
        <f t="shared" si="110"/>
        <v>Grave</v>
      </c>
      <c r="N113" s="4" t="s">
        <v>64</v>
      </c>
      <c r="O113" s="13">
        <v>2</v>
      </c>
      <c r="P113" s="26" t="str">
        <f t="shared" si="100"/>
        <v>Probabile</v>
      </c>
      <c r="Q113" s="10" t="s">
        <v>341</v>
      </c>
      <c r="R113" s="15">
        <f t="shared" si="108"/>
        <v>6</v>
      </c>
      <c r="S113" s="8" t="str">
        <f t="shared" si="109"/>
        <v>Alto</v>
      </c>
      <c r="T113" s="2" t="s">
        <v>56</v>
      </c>
      <c r="U113" s="2" t="s">
        <v>55</v>
      </c>
      <c r="V113" s="2" t="s">
        <v>55</v>
      </c>
      <c r="W113" s="2" t="s">
        <v>55</v>
      </c>
      <c r="X113" s="2" t="s">
        <v>55</v>
      </c>
      <c r="Y113" s="2" t="s">
        <v>55</v>
      </c>
      <c r="Z113" s="2" t="s">
        <v>55</v>
      </c>
      <c r="AA113" s="2" t="s">
        <v>55</v>
      </c>
      <c r="AB113" s="2" t="s">
        <v>55</v>
      </c>
      <c r="AC113" s="2" t="s">
        <v>55</v>
      </c>
      <c r="AD113" s="16">
        <f t="shared" si="101"/>
        <v>0.9</v>
      </c>
      <c r="AE113" s="17">
        <f t="shared" si="102"/>
        <v>0.4</v>
      </c>
      <c r="AF113" s="2" t="str">
        <f t="shared" si="103"/>
        <v>Efficace</v>
      </c>
      <c r="AG113" s="15">
        <f t="shared" si="104"/>
        <v>0.8</v>
      </c>
      <c r="AH113" s="8" t="str">
        <f t="shared" si="105"/>
        <v>Probabile</v>
      </c>
      <c r="AI113" s="15">
        <f t="shared" si="106"/>
        <v>2.4000000000000004</v>
      </c>
      <c r="AJ113" s="8" t="str">
        <f t="shared" si="107"/>
        <v>Basso</v>
      </c>
      <c r="AK113" s="30" t="s">
        <v>992</v>
      </c>
      <c r="AL113" s="58"/>
      <c r="AM113" s="58"/>
    </row>
    <row r="114" spans="1:39" ht="327" customHeight="1" x14ac:dyDescent="0.25">
      <c r="A114" s="2" t="s">
        <v>321</v>
      </c>
      <c r="B114" s="2" t="s">
        <v>48</v>
      </c>
      <c r="C114" s="2" t="s">
        <v>322</v>
      </c>
      <c r="D114" s="19" t="s">
        <v>755</v>
      </c>
      <c r="E114" s="31" t="s">
        <v>805</v>
      </c>
      <c r="F114" s="31" t="s">
        <v>654</v>
      </c>
      <c r="G114" s="31" t="s">
        <v>342</v>
      </c>
      <c r="H114" s="19" t="s">
        <v>343</v>
      </c>
      <c r="I114" s="12" t="s">
        <v>81</v>
      </c>
      <c r="J114" s="19" t="s">
        <v>839</v>
      </c>
      <c r="K114" s="40" t="s">
        <v>54</v>
      </c>
      <c r="L114" s="13">
        <v>3</v>
      </c>
      <c r="M114" s="14" t="str">
        <f t="shared" si="110"/>
        <v>Grave</v>
      </c>
      <c r="N114" s="4" t="s">
        <v>64</v>
      </c>
      <c r="O114" s="13">
        <v>2</v>
      </c>
      <c r="P114" s="26" t="str">
        <f t="shared" si="100"/>
        <v>Probabile</v>
      </c>
      <c r="Q114" s="31" t="s">
        <v>344</v>
      </c>
      <c r="R114" s="15">
        <f t="shared" si="108"/>
        <v>6</v>
      </c>
      <c r="S114" s="8" t="str">
        <f t="shared" si="109"/>
        <v>Alto</v>
      </c>
      <c r="T114" s="2" t="s">
        <v>56</v>
      </c>
      <c r="U114" s="2" t="s">
        <v>55</v>
      </c>
      <c r="V114" s="2" t="s">
        <v>55</v>
      </c>
      <c r="W114" s="2" t="s">
        <v>55</v>
      </c>
      <c r="X114" s="2" t="s">
        <v>55</v>
      </c>
      <c r="Y114" s="2" t="s">
        <v>55</v>
      </c>
      <c r="Z114" s="2" t="s">
        <v>55</v>
      </c>
      <c r="AA114" s="2" t="s">
        <v>55</v>
      </c>
      <c r="AB114" s="2" t="s">
        <v>55</v>
      </c>
      <c r="AC114" s="2" t="s">
        <v>55</v>
      </c>
      <c r="AD114" s="16">
        <f t="shared" si="101"/>
        <v>0.9</v>
      </c>
      <c r="AE114" s="17">
        <f t="shared" si="102"/>
        <v>0.4</v>
      </c>
      <c r="AF114" s="2" t="str">
        <f t="shared" si="103"/>
        <v>Efficace</v>
      </c>
      <c r="AG114" s="15">
        <f t="shared" si="104"/>
        <v>0.8</v>
      </c>
      <c r="AH114" s="8" t="str">
        <f t="shared" si="105"/>
        <v>Probabile</v>
      </c>
      <c r="AI114" s="15">
        <f t="shared" si="106"/>
        <v>2.4000000000000004</v>
      </c>
      <c r="AJ114" s="8" t="str">
        <f>IF(AI114&lt;=3,"Basso",IF(AI114&gt;=6,"Alto","Medio"))</f>
        <v>Basso</v>
      </c>
      <c r="AK114" s="30" t="s">
        <v>993</v>
      </c>
      <c r="AL114" s="58"/>
      <c r="AM114" s="58"/>
    </row>
    <row r="115" spans="1:39" ht="338.4" customHeight="1" x14ac:dyDescent="0.25">
      <c r="A115" s="2" t="s">
        <v>321</v>
      </c>
      <c r="B115" s="2" t="s">
        <v>48</v>
      </c>
      <c r="C115" s="2" t="s">
        <v>322</v>
      </c>
      <c r="D115" s="19" t="s">
        <v>755</v>
      </c>
      <c r="E115" s="31" t="s">
        <v>805</v>
      </c>
      <c r="F115" s="31" t="s">
        <v>654</v>
      </c>
      <c r="G115" s="31" t="s">
        <v>345</v>
      </c>
      <c r="H115" s="19" t="s">
        <v>346</v>
      </c>
      <c r="I115" s="30" t="s">
        <v>811</v>
      </c>
      <c r="J115" s="19" t="s">
        <v>347</v>
      </c>
      <c r="K115" s="40" t="s">
        <v>54</v>
      </c>
      <c r="L115" s="13">
        <v>3</v>
      </c>
      <c r="M115" s="14" t="str">
        <f t="shared" si="110"/>
        <v>Grave</v>
      </c>
      <c r="N115" s="4" t="s">
        <v>64</v>
      </c>
      <c r="O115" s="13">
        <v>2</v>
      </c>
      <c r="P115" s="26" t="str">
        <f t="shared" si="100"/>
        <v>Probabile</v>
      </c>
      <c r="Q115" s="31" t="s">
        <v>344</v>
      </c>
      <c r="R115" s="15">
        <f t="shared" si="108"/>
        <v>6</v>
      </c>
      <c r="S115" s="8" t="str">
        <f t="shared" si="109"/>
        <v>Alto</v>
      </c>
      <c r="T115" s="4" t="s">
        <v>56</v>
      </c>
      <c r="U115" s="4" t="s">
        <v>56</v>
      </c>
      <c r="V115" s="4" t="s">
        <v>55</v>
      </c>
      <c r="W115" s="4" t="s">
        <v>55</v>
      </c>
      <c r="X115" s="4" t="s">
        <v>55</v>
      </c>
      <c r="Y115" s="33" t="s">
        <v>55</v>
      </c>
      <c r="Z115" s="33" t="s">
        <v>55</v>
      </c>
      <c r="AA115" s="4" t="s">
        <v>56</v>
      </c>
      <c r="AB115" s="4" t="s">
        <v>56</v>
      </c>
      <c r="AC115" s="4" t="s">
        <v>56</v>
      </c>
      <c r="AD115" s="16">
        <f t="shared" si="101"/>
        <v>0.5</v>
      </c>
      <c r="AE115" s="17">
        <f t="shared" si="102"/>
        <v>0.8</v>
      </c>
      <c r="AF115" s="2" t="str">
        <f t="shared" si="103"/>
        <v>Carente</v>
      </c>
      <c r="AG115" s="15">
        <f t="shared" si="104"/>
        <v>1.6</v>
      </c>
      <c r="AH115" s="8" t="str">
        <f t="shared" si="105"/>
        <v>Probabile</v>
      </c>
      <c r="AI115" s="15">
        <f t="shared" si="106"/>
        <v>4.8000000000000007</v>
      </c>
      <c r="AJ115" s="8" t="str">
        <f t="shared" si="107"/>
        <v>Medio</v>
      </c>
      <c r="AK115" s="30" t="s">
        <v>994</v>
      </c>
      <c r="AL115" s="29"/>
      <c r="AM115" s="69"/>
    </row>
    <row r="116" spans="1:39" ht="357.6" customHeight="1" x14ac:dyDescent="0.25">
      <c r="A116" s="4" t="s">
        <v>321</v>
      </c>
      <c r="B116" s="4" t="s">
        <v>48</v>
      </c>
      <c r="C116" s="4" t="s">
        <v>322</v>
      </c>
      <c r="D116" s="19" t="s">
        <v>756</v>
      </c>
      <c r="E116" s="31" t="s">
        <v>805</v>
      </c>
      <c r="F116" s="31" t="s">
        <v>805</v>
      </c>
      <c r="G116" s="31" t="s">
        <v>348</v>
      </c>
      <c r="H116" s="19" t="s">
        <v>349</v>
      </c>
      <c r="I116" s="30" t="s">
        <v>350</v>
      </c>
      <c r="J116" s="19" t="s">
        <v>838</v>
      </c>
      <c r="K116" s="40" t="s">
        <v>54</v>
      </c>
      <c r="L116" s="13">
        <v>3</v>
      </c>
      <c r="M116" s="14" t="str">
        <f t="shared" si="110"/>
        <v>Grave</v>
      </c>
      <c r="N116" s="5" t="s">
        <v>64</v>
      </c>
      <c r="O116" s="13">
        <v>1</v>
      </c>
      <c r="P116" s="26" t="str">
        <f t="shared" si="100"/>
        <v>Poco probabile</v>
      </c>
      <c r="Q116" s="70" t="s">
        <v>995</v>
      </c>
      <c r="R116" s="15">
        <f t="shared" si="108"/>
        <v>3</v>
      </c>
      <c r="S116" s="8" t="str">
        <f t="shared" si="109"/>
        <v>Medio</v>
      </c>
      <c r="T116" s="2" t="s">
        <v>56</v>
      </c>
      <c r="U116" s="2" t="s">
        <v>55</v>
      </c>
      <c r="V116" s="2" t="s">
        <v>55</v>
      </c>
      <c r="W116" s="2" t="s">
        <v>55</v>
      </c>
      <c r="X116" s="2" t="s">
        <v>55</v>
      </c>
      <c r="Y116" s="2" t="s">
        <v>55</v>
      </c>
      <c r="Z116" s="2" t="s">
        <v>55</v>
      </c>
      <c r="AA116" s="2" t="s">
        <v>55</v>
      </c>
      <c r="AB116" s="2" t="s">
        <v>55</v>
      </c>
      <c r="AC116" s="2" t="s">
        <v>56</v>
      </c>
      <c r="AD116" s="16">
        <f t="shared" si="101"/>
        <v>0.8</v>
      </c>
      <c r="AE116" s="17">
        <f t="shared" si="102"/>
        <v>0.4</v>
      </c>
      <c r="AF116" s="2" t="str">
        <f t="shared" si="103"/>
        <v>Efficace</v>
      </c>
      <c r="AG116" s="15">
        <f t="shared" si="104"/>
        <v>0.4</v>
      </c>
      <c r="AH116" s="8" t="str">
        <f t="shared" si="105"/>
        <v>Poco probabile</v>
      </c>
      <c r="AI116" s="15">
        <f t="shared" si="106"/>
        <v>1.2000000000000002</v>
      </c>
      <c r="AJ116" s="8" t="str">
        <f t="shared" si="107"/>
        <v>Basso</v>
      </c>
      <c r="AK116" s="30" t="s">
        <v>996</v>
      </c>
      <c r="AL116" s="58"/>
      <c r="AM116" s="58"/>
    </row>
    <row r="117" spans="1:39" ht="327.60000000000002" customHeight="1" x14ac:dyDescent="0.25">
      <c r="A117" s="2" t="s">
        <v>321</v>
      </c>
      <c r="B117" s="2" t="s">
        <v>48</v>
      </c>
      <c r="C117" s="2" t="s">
        <v>322</v>
      </c>
      <c r="D117" s="19" t="s">
        <v>756</v>
      </c>
      <c r="E117" s="10" t="s">
        <v>864</v>
      </c>
      <c r="F117" s="31" t="s">
        <v>842</v>
      </c>
      <c r="G117" s="31" t="s">
        <v>351</v>
      </c>
      <c r="H117" s="19" t="s">
        <v>647</v>
      </c>
      <c r="I117" s="19" t="s">
        <v>352</v>
      </c>
      <c r="J117" s="19" t="s">
        <v>839</v>
      </c>
      <c r="K117" s="40" t="s">
        <v>54</v>
      </c>
      <c r="L117" s="13">
        <v>2</v>
      </c>
      <c r="M117" s="22" t="str">
        <f t="shared" si="110"/>
        <v>Medio</v>
      </c>
      <c r="N117" s="4" t="s">
        <v>58</v>
      </c>
      <c r="O117" s="23">
        <v>1</v>
      </c>
      <c r="P117" s="26" t="str">
        <f t="shared" si="100"/>
        <v>Poco probabile</v>
      </c>
      <c r="Q117" s="10" t="s">
        <v>353</v>
      </c>
      <c r="R117" s="15">
        <f t="shared" si="108"/>
        <v>2</v>
      </c>
      <c r="S117" s="8" t="str">
        <f t="shared" si="109"/>
        <v>Basso</v>
      </c>
      <c r="T117" s="2" t="s">
        <v>56</v>
      </c>
      <c r="U117" s="2" t="s">
        <v>55</v>
      </c>
      <c r="V117" s="2" t="s">
        <v>55</v>
      </c>
      <c r="W117" s="2" t="s">
        <v>55</v>
      </c>
      <c r="X117" s="2" t="s">
        <v>55</v>
      </c>
      <c r="Y117" s="2" t="s">
        <v>55</v>
      </c>
      <c r="Z117" s="2" t="s">
        <v>55</v>
      </c>
      <c r="AA117" s="2" t="s">
        <v>55</v>
      </c>
      <c r="AB117" s="2" t="s">
        <v>55</v>
      </c>
      <c r="AC117" s="2" t="s">
        <v>56</v>
      </c>
      <c r="AD117" s="16">
        <f t="shared" si="101"/>
        <v>0.8</v>
      </c>
      <c r="AE117" s="17">
        <f t="shared" si="102"/>
        <v>0.4</v>
      </c>
      <c r="AF117" s="2" t="str">
        <f t="shared" si="103"/>
        <v>Efficace</v>
      </c>
      <c r="AG117" s="15">
        <f t="shared" si="104"/>
        <v>0.4</v>
      </c>
      <c r="AH117" s="8" t="str">
        <f t="shared" si="105"/>
        <v>Poco probabile</v>
      </c>
      <c r="AI117" s="15">
        <f t="shared" si="106"/>
        <v>0.8</v>
      </c>
      <c r="AJ117" s="8" t="str">
        <f t="shared" si="107"/>
        <v>Basso</v>
      </c>
      <c r="AK117" s="30" t="s">
        <v>997</v>
      </c>
      <c r="AL117" s="58"/>
      <c r="AM117" s="58"/>
    </row>
    <row r="118" spans="1:39" ht="316.2" customHeight="1" x14ac:dyDescent="0.25">
      <c r="A118" s="2" t="s">
        <v>321</v>
      </c>
      <c r="B118" s="2" t="s">
        <v>48</v>
      </c>
      <c r="C118" s="2" t="s">
        <v>322</v>
      </c>
      <c r="D118" s="19" t="s">
        <v>756</v>
      </c>
      <c r="E118" s="10" t="s">
        <v>864</v>
      </c>
      <c r="F118" s="31" t="s">
        <v>843</v>
      </c>
      <c r="G118" s="31" t="s">
        <v>354</v>
      </c>
      <c r="H118" s="19" t="s">
        <v>648</v>
      </c>
      <c r="I118" s="12" t="s">
        <v>355</v>
      </c>
      <c r="J118" s="19" t="s">
        <v>838</v>
      </c>
      <c r="K118" s="40" t="s">
        <v>54</v>
      </c>
      <c r="L118" s="13">
        <v>2</v>
      </c>
      <c r="M118" s="22" t="str">
        <f t="shared" si="110"/>
        <v>Medio</v>
      </c>
      <c r="N118" s="4" t="s">
        <v>58</v>
      </c>
      <c r="O118" s="23">
        <v>1</v>
      </c>
      <c r="P118" s="26" t="str">
        <f t="shared" si="100"/>
        <v>Poco probabile</v>
      </c>
      <c r="Q118" s="10" t="s">
        <v>353</v>
      </c>
      <c r="R118" s="15">
        <f t="shared" si="108"/>
        <v>2</v>
      </c>
      <c r="S118" s="8" t="str">
        <f t="shared" si="109"/>
        <v>Basso</v>
      </c>
      <c r="T118" s="2" t="s">
        <v>56</v>
      </c>
      <c r="U118" s="2" t="s">
        <v>55</v>
      </c>
      <c r="V118" s="2" t="s">
        <v>55</v>
      </c>
      <c r="W118" s="2" t="s">
        <v>55</v>
      </c>
      <c r="X118" s="2" t="s">
        <v>55</v>
      </c>
      <c r="Y118" s="2" t="s">
        <v>55</v>
      </c>
      <c r="Z118" s="2" t="s">
        <v>55</v>
      </c>
      <c r="AA118" s="2" t="s">
        <v>56</v>
      </c>
      <c r="AB118" s="2" t="s">
        <v>55</v>
      </c>
      <c r="AC118" s="2" t="s">
        <v>56</v>
      </c>
      <c r="AD118" s="16">
        <f t="shared" si="101"/>
        <v>0.7</v>
      </c>
      <c r="AE118" s="17">
        <f t="shared" si="102"/>
        <v>0.4</v>
      </c>
      <c r="AF118" s="2" t="str">
        <f t="shared" si="103"/>
        <v>Efficace</v>
      </c>
      <c r="AG118" s="15">
        <f t="shared" si="104"/>
        <v>0.4</v>
      </c>
      <c r="AH118" s="8" t="str">
        <f t="shared" si="105"/>
        <v>Poco probabile</v>
      </c>
      <c r="AI118" s="15">
        <f t="shared" si="106"/>
        <v>0.8</v>
      </c>
      <c r="AJ118" s="8" t="str">
        <f t="shared" si="107"/>
        <v>Basso</v>
      </c>
      <c r="AK118" s="30" t="s">
        <v>998</v>
      </c>
      <c r="AL118" s="58"/>
      <c r="AM118" s="58"/>
    </row>
    <row r="119" spans="1:39" ht="371.4" customHeight="1" x14ac:dyDescent="0.25">
      <c r="A119" s="2" t="s">
        <v>321</v>
      </c>
      <c r="B119" s="2" t="s">
        <v>48</v>
      </c>
      <c r="C119" s="2" t="s">
        <v>322</v>
      </c>
      <c r="D119" s="19" t="s">
        <v>756</v>
      </c>
      <c r="E119" s="10" t="s">
        <v>864</v>
      </c>
      <c r="F119" s="31" t="s">
        <v>843</v>
      </c>
      <c r="G119" s="31" t="s">
        <v>356</v>
      </c>
      <c r="H119" s="19" t="s">
        <v>649</v>
      </c>
      <c r="I119" s="19" t="s">
        <v>357</v>
      </c>
      <c r="J119" s="19" t="s">
        <v>839</v>
      </c>
      <c r="K119" s="40" t="s">
        <v>54</v>
      </c>
      <c r="L119" s="13">
        <v>2</v>
      </c>
      <c r="M119" s="22" t="str">
        <f t="shared" si="110"/>
        <v>Medio</v>
      </c>
      <c r="N119" s="4" t="s">
        <v>58</v>
      </c>
      <c r="O119" s="23">
        <v>1</v>
      </c>
      <c r="P119" s="26" t="str">
        <f t="shared" si="100"/>
        <v>Poco probabile</v>
      </c>
      <c r="Q119" s="10" t="s">
        <v>353</v>
      </c>
      <c r="R119" s="15">
        <f t="shared" si="108"/>
        <v>2</v>
      </c>
      <c r="S119" s="8" t="str">
        <f t="shared" si="109"/>
        <v>Basso</v>
      </c>
      <c r="T119" s="2" t="s">
        <v>56</v>
      </c>
      <c r="U119" s="2" t="s">
        <v>55</v>
      </c>
      <c r="V119" s="2" t="s">
        <v>55</v>
      </c>
      <c r="W119" s="2" t="s">
        <v>55</v>
      </c>
      <c r="X119" s="2" t="s">
        <v>55</v>
      </c>
      <c r="Y119" s="2" t="s">
        <v>55</v>
      </c>
      <c r="Z119" s="2" t="s">
        <v>55</v>
      </c>
      <c r="AA119" s="2" t="s">
        <v>55</v>
      </c>
      <c r="AB119" s="2" t="s">
        <v>55</v>
      </c>
      <c r="AC119" s="2" t="s">
        <v>55</v>
      </c>
      <c r="AD119" s="16">
        <f t="shared" si="101"/>
        <v>0.9</v>
      </c>
      <c r="AE119" s="17">
        <f t="shared" si="102"/>
        <v>0.4</v>
      </c>
      <c r="AF119" s="2" t="str">
        <f t="shared" si="103"/>
        <v>Efficace</v>
      </c>
      <c r="AG119" s="15">
        <f t="shared" si="104"/>
        <v>0.4</v>
      </c>
      <c r="AH119" s="8" t="str">
        <f t="shared" si="105"/>
        <v>Poco probabile</v>
      </c>
      <c r="AI119" s="15">
        <f t="shared" si="106"/>
        <v>0.8</v>
      </c>
      <c r="AJ119" s="8" t="str">
        <f t="shared" si="107"/>
        <v>Basso</v>
      </c>
      <c r="AK119" s="30" t="s">
        <v>999</v>
      </c>
      <c r="AL119" s="58"/>
      <c r="AM119" s="58"/>
    </row>
    <row r="120" spans="1:39" ht="284.39999999999998" customHeight="1" x14ac:dyDescent="0.25">
      <c r="A120" s="2" t="s">
        <v>321</v>
      </c>
      <c r="B120" s="2" t="s">
        <v>48</v>
      </c>
      <c r="C120" s="2" t="s">
        <v>322</v>
      </c>
      <c r="D120" s="19" t="s">
        <v>756</v>
      </c>
      <c r="E120" s="31" t="s">
        <v>805</v>
      </c>
      <c r="F120" s="31" t="s">
        <v>654</v>
      </c>
      <c r="G120" s="31" t="s">
        <v>358</v>
      </c>
      <c r="H120" s="19" t="s">
        <v>359</v>
      </c>
      <c r="I120" s="12" t="s">
        <v>81</v>
      </c>
      <c r="J120" s="19" t="s">
        <v>839</v>
      </c>
      <c r="K120" s="40" t="s">
        <v>54</v>
      </c>
      <c r="L120" s="13">
        <v>3</v>
      </c>
      <c r="M120" s="22" t="str">
        <f t="shared" si="110"/>
        <v>Grave</v>
      </c>
      <c r="N120" s="5" t="s">
        <v>64</v>
      </c>
      <c r="O120" s="23">
        <v>2</v>
      </c>
      <c r="P120" s="26" t="str">
        <f t="shared" si="100"/>
        <v>Probabile</v>
      </c>
      <c r="Q120" s="31" t="s">
        <v>338</v>
      </c>
      <c r="R120" s="15">
        <f t="shared" si="108"/>
        <v>6</v>
      </c>
      <c r="S120" s="8" t="str">
        <f t="shared" si="109"/>
        <v>Alto</v>
      </c>
      <c r="T120" s="2" t="s">
        <v>56</v>
      </c>
      <c r="U120" s="2" t="s">
        <v>55</v>
      </c>
      <c r="V120" s="2" t="s">
        <v>55</v>
      </c>
      <c r="W120" s="2" t="s">
        <v>55</v>
      </c>
      <c r="X120" s="2" t="s">
        <v>55</v>
      </c>
      <c r="Y120" s="2" t="s">
        <v>55</v>
      </c>
      <c r="Z120" s="2" t="s">
        <v>55</v>
      </c>
      <c r="AA120" s="2" t="s">
        <v>55</v>
      </c>
      <c r="AB120" s="2" t="s">
        <v>55</v>
      </c>
      <c r="AC120" s="2" t="s">
        <v>55</v>
      </c>
      <c r="AD120" s="16">
        <f t="shared" ref="AD120:AD142" si="111">IF(AND(COUNTIF(T120:AC120,"NA")&gt;=1,(COUNTIF(T120:AC120,"SI")+COUNTIF(T120:AC120,"NO"))&lt;1),"COMPILARE MANUALMENTE LE SEZIONI GRIGIE",((COUNTIF(T120:AC120,"SI")/(COUNTIF(T120:AC120,"SI")+COUNTIF(T120:AC120,"NO")))))</f>
        <v>0.9</v>
      </c>
      <c r="AE120" s="17">
        <f t="shared" ref="AE120:AE142" si="112">IF(AD120&gt;90%,0.2,IF(AND(AD120&lt;=90%,AD120&gt;50%),0.4,IF(AND(AD120&lt;=50%,AD120&gt;10%),0.8,IF(AD120&lt;=10%,1))))</f>
        <v>0.4</v>
      </c>
      <c r="AF120" s="2" t="str">
        <f t="shared" ref="AF120:AF142" si="113">IF(AE120=0.2,"Adeguato",IF(AE120=0.4,"Efficace",IF(AE120=0.8,"Carente","Inadeguato")))</f>
        <v>Efficace</v>
      </c>
      <c r="AG120" s="15">
        <f t="shared" ref="AG120:AG142" si="114">O120*AE120</f>
        <v>0.8</v>
      </c>
      <c r="AH120" s="8" t="str">
        <f t="shared" ref="AH120:AH142" si="115">IF(AG120&lt;0.6,"Poco probabile",IF(AG120&gt;=0.6,"Probabile",IF(AG120&gt;=1.2,"Molto probabile")))</f>
        <v>Probabile</v>
      </c>
      <c r="AI120" s="15">
        <f t="shared" ref="AI120:AI142" si="116">L120*AG120</f>
        <v>2.4000000000000004</v>
      </c>
      <c r="AJ120" s="8" t="str">
        <f t="shared" ref="AJ120:AJ142" si="117">IF(AI120&lt;=3,"Basso",IF(AI120&gt;=6,"Alto","Medio"))</f>
        <v>Basso</v>
      </c>
      <c r="AK120" s="30" t="s">
        <v>1000</v>
      </c>
      <c r="AL120" s="58"/>
      <c r="AM120" s="58"/>
    </row>
    <row r="121" spans="1:39" ht="333" customHeight="1" x14ac:dyDescent="0.25">
      <c r="A121" s="2" t="s">
        <v>321</v>
      </c>
      <c r="B121" s="2" t="s">
        <v>48</v>
      </c>
      <c r="C121" s="2" t="s">
        <v>322</v>
      </c>
      <c r="D121" s="19" t="s">
        <v>756</v>
      </c>
      <c r="E121" s="31" t="s">
        <v>805</v>
      </c>
      <c r="F121" s="31" t="s">
        <v>654</v>
      </c>
      <c r="G121" s="31" t="s">
        <v>360</v>
      </c>
      <c r="H121" s="19" t="s">
        <v>784</v>
      </c>
      <c r="I121" s="12" t="s">
        <v>81</v>
      </c>
      <c r="J121" s="19" t="s">
        <v>844</v>
      </c>
      <c r="K121" s="40" t="s">
        <v>54</v>
      </c>
      <c r="L121" s="13">
        <v>1</v>
      </c>
      <c r="M121" s="22" t="str">
        <f t="shared" si="110"/>
        <v>Basso</v>
      </c>
      <c r="N121" s="5" t="s">
        <v>63</v>
      </c>
      <c r="O121" s="23">
        <v>2</v>
      </c>
      <c r="P121" s="26" t="str">
        <f t="shared" si="100"/>
        <v>Probabile</v>
      </c>
      <c r="Q121" s="10" t="s">
        <v>361</v>
      </c>
      <c r="R121" s="15">
        <f t="shared" si="108"/>
        <v>2</v>
      </c>
      <c r="S121" s="8" t="str">
        <f t="shared" si="109"/>
        <v>Basso</v>
      </c>
      <c r="T121" s="2" t="s">
        <v>55</v>
      </c>
      <c r="U121" s="2" t="s">
        <v>55</v>
      </c>
      <c r="V121" s="2" t="s">
        <v>55</v>
      </c>
      <c r="W121" s="2" t="s">
        <v>55</v>
      </c>
      <c r="X121" s="2" t="s">
        <v>55</v>
      </c>
      <c r="Y121" s="2" t="s">
        <v>55</v>
      </c>
      <c r="Z121" s="2" t="s">
        <v>55</v>
      </c>
      <c r="AA121" s="2" t="s">
        <v>55</v>
      </c>
      <c r="AB121" s="2" t="s">
        <v>55</v>
      </c>
      <c r="AC121" s="2" t="s">
        <v>55</v>
      </c>
      <c r="AD121" s="16">
        <f t="shared" si="111"/>
        <v>1</v>
      </c>
      <c r="AE121" s="17">
        <f t="shared" si="112"/>
        <v>0.2</v>
      </c>
      <c r="AF121" s="2" t="str">
        <f t="shared" si="113"/>
        <v>Adeguato</v>
      </c>
      <c r="AG121" s="15">
        <f t="shared" si="114"/>
        <v>0.4</v>
      </c>
      <c r="AH121" s="8" t="str">
        <f t="shared" si="115"/>
        <v>Poco probabile</v>
      </c>
      <c r="AI121" s="15">
        <f t="shared" si="116"/>
        <v>0.4</v>
      </c>
      <c r="AJ121" s="8" t="str">
        <f t="shared" si="117"/>
        <v>Basso</v>
      </c>
      <c r="AK121" s="19" t="s">
        <v>1001</v>
      </c>
      <c r="AL121" s="58"/>
      <c r="AM121" s="58"/>
    </row>
    <row r="122" spans="1:39" ht="331.2" customHeight="1" x14ac:dyDescent="0.25">
      <c r="A122" s="2" t="s">
        <v>321</v>
      </c>
      <c r="B122" s="2" t="s">
        <v>48</v>
      </c>
      <c r="C122" s="2" t="s">
        <v>322</v>
      </c>
      <c r="D122" s="19" t="s">
        <v>756</v>
      </c>
      <c r="E122" s="31" t="s">
        <v>805</v>
      </c>
      <c r="F122" s="31" t="s">
        <v>654</v>
      </c>
      <c r="G122" s="31" t="s">
        <v>362</v>
      </c>
      <c r="H122" s="28" t="s">
        <v>785</v>
      </c>
      <c r="I122" s="12" t="s">
        <v>81</v>
      </c>
      <c r="J122" s="19" t="s">
        <v>844</v>
      </c>
      <c r="K122" s="40" t="s">
        <v>54</v>
      </c>
      <c r="L122" s="13">
        <v>1</v>
      </c>
      <c r="M122" s="22" t="str">
        <f t="shared" si="110"/>
        <v>Basso</v>
      </c>
      <c r="N122" s="4" t="s">
        <v>63</v>
      </c>
      <c r="O122" s="23">
        <v>2</v>
      </c>
      <c r="P122" s="26" t="str">
        <f t="shared" si="100"/>
        <v>Probabile</v>
      </c>
      <c r="Q122" s="10" t="s">
        <v>363</v>
      </c>
      <c r="R122" s="15">
        <f t="shared" si="108"/>
        <v>2</v>
      </c>
      <c r="S122" s="8" t="str">
        <f t="shared" si="109"/>
        <v>Basso</v>
      </c>
      <c r="T122" s="2" t="s">
        <v>55</v>
      </c>
      <c r="U122" s="2" t="s">
        <v>55</v>
      </c>
      <c r="V122" s="2" t="s">
        <v>55</v>
      </c>
      <c r="W122" s="2" t="s">
        <v>55</v>
      </c>
      <c r="X122" s="2" t="s">
        <v>55</v>
      </c>
      <c r="Y122" s="2" t="s">
        <v>55</v>
      </c>
      <c r="Z122" s="2" t="s">
        <v>55</v>
      </c>
      <c r="AA122" s="2" t="s">
        <v>55</v>
      </c>
      <c r="AB122" s="2" t="s">
        <v>55</v>
      </c>
      <c r="AC122" s="2" t="s">
        <v>55</v>
      </c>
      <c r="AD122" s="16">
        <f t="shared" si="111"/>
        <v>1</v>
      </c>
      <c r="AE122" s="17">
        <f t="shared" si="112"/>
        <v>0.2</v>
      </c>
      <c r="AF122" s="2" t="str">
        <f t="shared" si="113"/>
        <v>Adeguato</v>
      </c>
      <c r="AG122" s="15">
        <f t="shared" si="114"/>
        <v>0.4</v>
      </c>
      <c r="AH122" s="8" t="str">
        <f t="shared" si="115"/>
        <v>Poco probabile</v>
      </c>
      <c r="AI122" s="15">
        <f t="shared" si="116"/>
        <v>0.4</v>
      </c>
      <c r="AJ122" s="8" t="str">
        <f t="shared" si="117"/>
        <v>Basso</v>
      </c>
      <c r="AK122" s="12" t="s">
        <v>1002</v>
      </c>
      <c r="AL122" s="58"/>
      <c r="AM122" s="58"/>
    </row>
    <row r="123" spans="1:39" ht="332.4" customHeight="1" x14ac:dyDescent="0.25">
      <c r="A123" s="2" t="s">
        <v>321</v>
      </c>
      <c r="B123" s="2" t="s">
        <v>48</v>
      </c>
      <c r="C123" s="2" t="s">
        <v>322</v>
      </c>
      <c r="D123" s="19" t="s">
        <v>756</v>
      </c>
      <c r="E123" s="31" t="s">
        <v>845</v>
      </c>
      <c r="F123" s="31" t="s">
        <v>846</v>
      </c>
      <c r="G123" s="31" t="s">
        <v>364</v>
      </c>
      <c r="H123" s="71" t="s">
        <v>365</v>
      </c>
      <c r="I123" s="12" t="s">
        <v>81</v>
      </c>
      <c r="J123" s="19" t="s">
        <v>844</v>
      </c>
      <c r="K123" s="40" t="s">
        <v>54</v>
      </c>
      <c r="L123" s="13">
        <v>1</v>
      </c>
      <c r="M123" s="14" t="str">
        <f t="shared" si="110"/>
        <v>Basso</v>
      </c>
      <c r="N123" s="4" t="s">
        <v>63</v>
      </c>
      <c r="O123" s="13">
        <v>2</v>
      </c>
      <c r="P123" s="26" t="str">
        <f t="shared" si="100"/>
        <v>Probabile</v>
      </c>
      <c r="Q123" s="10" t="s">
        <v>363</v>
      </c>
      <c r="R123" s="15">
        <f t="shared" ref="R123:R142" si="118">O123*L123</f>
        <v>2</v>
      </c>
      <c r="S123" s="8" t="str">
        <f t="shared" ref="S123:S142" si="119">IF(R123&lt;3,"Basso",IF(R123&lt;6,"Medio",IF(R123&gt;=6,"Alto")))</f>
        <v>Basso</v>
      </c>
      <c r="T123" s="2" t="s">
        <v>55</v>
      </c>
      <c r="U123" s="2" t="s">
        <v>55</v>
      </c>
      <c r="V123" s="2" t="s">
        <v>55</v>
      </c>
      <c r="W123" s="2" t="s">
        <v>55</v>
      </c>
      <c r="X123" s="2" t="s">
        <v>55</v>
      </c>
      <c r="Y123" s="2" t="s">
        <v>55</v>
      </c>
      <c r="Z123" s="2" t="s">
        <v>55</v>
      </c>
      <c r="AA123" s="2" t="s">
        <v>55</v>
      </c>
      <c r="AB123" s="2" t="s">
        <v>55</v>
      </c>
      <c r="AC123" s="2" t="s">
        <v>55</v>
      </c>
      <c r="AD123" s="16">
        <f t="shared" si="111"/>
        <v>1</v>
      </c>
      <c r="AE123" s="17">
        <f t="shared" si="112"/>
        <v>0.2</v>
      </c>
      <c r="AF123" s="2" t="str">
        <f t="shared" si="113"/>
        <v>Adeguato</v>
      </c>
      <c r="AG123" s="15">
        <f t="shared" si="114"/>
        <v>0.4</v>
      </c>
      <c r="AH123" s="8" t="str">
        <f t="shared" si="115"/>
        <v>Poco probabile</v>
      </c>
      <c r="AI123" s="15">
        <f t="shared" si="116"/>
        <v>0.4</v>
      </c>
      <c r="AJ123" s="8" t="str">
        <f t="shared" si="117"/>
        <v>Basso</v>
      </c>
      <c r="AK123" s="12" t="s">
        <v>1002</v>
      </c>
      <c r="AL123" s="58"/>
      <c r="AM123" s="58"/>
    </row>
    <row r="124" spans="1:39" ht="384" customHeight="1" x14ac:dyDescent="0.25">
      <c r="A124" s="2" t="s">
        <v>321</v>
      </c>
      <c r="B124" s="2" t="s">
        <v>48</v>
      </c>
      <c r="C124" s="2" t="s">
        <v>322</v>
      </c>
      <c r="D124" s="19" t="s">
        <v>756</v>
      </c>
      <c r="E124" s="31" t="s">
        <v>805</v>
      </c>
      <c r="F124" s="31" t="s">
        <v>654</v>
      </c>
      <c r="G124" s="31" t="s">
        <v>366</v>
      </c>
      <c r="H124" s="72" t="s">
        <v>786</v>
      </c>
      <c r="I124" s="12" t="s">
        <v>81</v>
      </c>
      <c r="J124" s="19" t="s">
        <v>839</v>
      </c>
      <c r="K124" s="40" t="s">
        <v>54</v>
      </c>
      <c r="L124" s="13">
        <v>2</v>
      </c>
      <c r="M124" s="22" t="str">
        <f t="shared" si="110"/>
        <v>Medio</v>
      </c>
      <c r="N124" s="5" t="s">
        <v>58</v>
      </c>
      <c r="O124" s="23">
        <v>3</v>
      </c>
      <c r="P124" s="26" t="str">
        <f t="shared" si="100"/>
        <v>Molto probabile</v>
      </c>
      <c r="Q124" s="10" t="s">
        <v>367</v>
      </c>
      <c r="R124" s="15">
        <f t="shared" si="118"/>
        <v>6</v>
      </c>
      <c r="S124" s="8" t="str">
        <f t="shared" si="119"/>
        <v>Alto</v>
      </c>
      <c r="T124" s="2" t="s">
        <v>56</v>
      </c>
      <c r="U124" s="2" t="s">
        <v>55</v>
      </c>
      <c r="V124" s="2" t="s">
        <v>55</v>
      </c>
      <c r="W124" s="2" t="s">
        <v>55</v>
      </c>
      <c r="X124" s="2" t="s">
        <v>55</v>
      </c>
      <c r="Y124" s="2" t="s">
        <v>55</v>
      </c>
      <c r="Z124" s="2" t="s">
        <v>55</v>
      </c>
      <c r="AA124" s="33" t="s">
        <v>55</v>
      </c>
      <c r="AB124" s="2" t="s">
        <v>55</v>
      </c>
      <c r="AC124" s="2" t="s">
        <v>55</v>
      </c>
      <c r="AD124" s="16">
        <f t="shared" si="111"/>
        <v>0.9</v>
      </c>
      <c r="AE124" s="17">
        <f t="shared" si="112"/>
        <v>0.4</v>
      </c>
      <c r="AF124" s="2" t="str">
        <f t="shared" si="113"/>
        <v>Efficace</v>
      </c>
      <c r="AG124" s="15">
        <f t="shared" si="114"/>
        <v>1.2000000000000002</v>
      </c>
      <c r="AH124" s="8" t="str">
        <f t="shared" si="115"/>
        <v>Probabile</v>
      </c>
      <c r="AI124" s="15">
        <f t="shared" si="116"/>
        <v>2.4000000000000004</v>
      </c>
      <c r="AJ124" s="8" t="str">
        <f t="shared" si="117"/>
        <v>Basso</v>
      </c>
      <c r="AK124" s="30" t="s">
        <v>1003</v>
      </c>
      <c r="AL124" s="58"/>
      <c r="AM124" s="58"/>
    </row>
    <row r="125" spans="1:39" ht="262.2" x14ac:dyDescent="0.25">
      <c r="A125" s="2" t="s">
        <v>321</v>
      </c>
      <c r="B125" s="2" t="s">
        <v>48</v>
      </c>
      <c r="C125" s="2" t="s">
        <v>322</v>
      </c>
      <c r="D125" s="19" t="s">
        <v>756</v>
      </c>
      <c r="E125" s="31" t="s">
        <v>805</v>
      </c>
      <c r="F125" s="31" t="s">
        <v>654</v>
      </c>
      <c r="G125" s="31" t="s">
        <v>368</v>
      </c>
      <c r="H125" s="19" t="s">
        <v>787</v>
      </c>
      <c r="I125" s="12" t="s">
        <v>81</v>
      </c>
      <c r="J125" s="19" t="s">
        <v>839</v>
      </c>
      <c r="K125" s="40" t="s">
        <v>54</v>
      </c>
      <c r="L125" s="13">
        <v>2</v>
      </c>
      <c r="M125" s="22" t="str">
        <f t="shared" si="110"/>
        <v>Medio</v>
      </c>
      <c r="N125" s="5" t="s">
        <v>58</v>
      </c>
      <c r="O125" s="23">
        <v>2</v>
      </c>
      <c r="P125" s="26" t="str">
        <f t="shared" si="100"/>
        <v>Probabile</v>
      </c>
      <c r="Q125" s="10" t="s">
        <v>369</v>
      </c>
      <c r="R125" s="15">
        <f t="shared" si="118"/>
        <v>4</v>
      </c>
      <c r="S125" s="8" t="str">
        <f t="shared" si="119"/>
        <v>Medio</v>
      </c>
      <c r="T125" s="2" t="s">
        <v>55</v>
      </c>
      <c r="U125" s="2" t="s">
        <v>55</v>
      </c>
      <c r="V125" s="2" t="s">
        <v>55</v>
      </c>
      <c r="W125" s="2" t="s">
        <v>55</v>
      </c>
      <c r="X125" s="2" t="s">
        <v>55</v>
      </c>
      <c r="Y125" s="2" t="s">
        <v>55</v>
      </c>
      <c r="Z125" s="2" t="s">
        <v>55</v>
      </c>
      <c r="AA125" s="2" t="s">
        <v>55</v>
      </c>
      <c r="AB125" s="2" t="s">
        <v>55</v>
      </c>
      <c r="AC125" s="2" t="s">
        <v>55</v>
      </c>
      <c r="AD125" s="16">
        <f t="shared" si="111"/>
        <v>1</v>
      </c>
      <c r="AE125" s="17">
        <f t="shared" si="112"/>
        <v>0.2</v>
      </c>
      <c r="AF125" s="2" t="str">
        <f t="shared" si="113"/>
        <v>Adeguato</v>
      </c>
      <c r="AG125" s="15">
        <f t="shared" si="114"/>
        <v>0.4</v>
      </c>
      <c r="AH125" s="8" t="str">
        <f t="shared" si="115"/>
        <v>Poco probabile</v>
      </c>
      <c r="AI125" s="15">
        <f t="shared" si="116"/>
        <v>0.8</v>
      </c>
      <c r="AJ125" s="8" t="str">
        <f t="shared" si="117"/>
        <v>Basso</v>
      </c>
      <c r="AK125" s="12" t="s">
        <v>1004</v>
      </c>
      <c r="AL125" s="58"/>
      <c r="AM125" s="58"/>
    </row>
    <row r="126" spans="1:39" ht="262.2" x14ac:dyDescent="0.25">
      <c r="A126" s="2" t="s">
        <v>321</v>
      </c>
      <c r="B126" s="2" t="s">
        <v>48</v>
      </c>
      <c r="C126" s="2" t="s">
        <v>322</v>
      </c>
      <c r="D126" s="19" t="s">
        <v>756</v>
      </c>
      <c r="E126" s="31" t="s">
        <v>805</v>
      </c>
      <c r="F126" s="31" t="s">
        <v>654</v>
      </c>
      <c r="G126" s="31" t="s">
        <v>795</v>
      </c>
      <c r="H126" s="3" t="s">
        <v>788</v>
      </c>
      <c r="I126" s="12" t="s">
        <v>81</v>
      </c>
      <c r="J126" s="19" t="s">
        <v>839</v>
      </c>
      <c r="K126" s="40" t="s">
        <v>54</v>
      </c>
      <c r="L126" s="13">
        <v>1</v>
      </c>
      <c r="M126" s="22" t="str">
        <f t="shared" si="110"/>
        <v>Basso</v>
      </c>
      <c r="N126" s="5" t="s">
        <v>63</v>
      </c>
      <c r="O126" s="23">
        <v>3</v>
      </c>
      <c r="P126" s="26" t="str">
        <f t="shared" si="100"/>
        <v>Molto probabile</v>
      </c>
      <c r="Q126" s="10" t="s">
        <v>371</v>
      </c>
      <c r="R126" s="15">
        <f t="shared" si="118"/>
        <v>3</v>
      </c>
      <c r="S126" s="8" t="str">
        <f t="shared" si="119"/>
        <v>Medio</v>
      </c>
      <c r="T126" s="2" t="s">
        <v>56</v>
      </c>
      <c r="U126" s="2" t="s">
        <v>55</v>
      </c>
      <c r="V126" s="2" t="s">
        <v>55</v>
      </c>
      <c r="W126" s="2" t="s">
        <v>55</v>
      </c>
      <c r="X126" s="2" t="s">
        <v>55</v>
      </c>
      <c r="Y126" s="2" t="s">
        <v>55</v>
      </c>
      <c r="Z126" s="2" t="s">
        <v>55</v>
      </c>
      <c r="AA126" s="2" t="s">
        <v>55</v>
      </c>
      <c r="AB126" s="2" t="s">
        <v>55</v>
      </c>
      <c r="AC126" s="2" t="s">
        <v>55</v>
      </c>
      <c r="AD126" s="16">
        <f t="shared" si="111"/>
        <v>0.9</v>
      </c>
      <c r="AE126" s="17">
        <f t="shared" si="112"/>
        <v>0.4</v>
      </c>
      <c r="AF126" s="2" t="str">
        <f t="shared" si="113"/>
        <v>Efficace</v>
      </c>
      <c r="AG126" s="15">
        <f t="shared" si="114"/>
        <v>1.2000000000000002</v>
      </c>
      <c r="AH126" s="8" t="str">
        <f t="shared" si="115"/>
        <v>Probabile</v>
      </c>
      <c r="AI126" s="15">
        <f t="shared" si="116"/>
        <v>1.2000000000000002</v>
      </c>
      <c r="AJ126" s="8" t="str">
        <f t="shared" si="117"/>
        <v>Basso</v>
      </c>
      <c r="AK126" s="30" t="s">
        <v>1005</v>
      </c>
      <c r="AL126" s="58"/>
      <c r="AM126" s="58"/>
    </row>
    <row r="127" spans="1:39" ht="302.39999999999998" customHeight="1" x14ac:dyDescent="0.25">
      <c r="A127" s="2" t="s">
        <v>321</v>
      </c>
      <c r="B127" s="2" t="s">
        <v>48</v>
      </c>
      <c r="C127" s="2" t="s">
        <v>322</v>
      </c>
      <c r="D127" s="19" t="s">
        <v>756</v>
      </c>
      <c r="E127" s="31" t="s">
        <v>805</v>
      </c>
      <c r="F127" s="31" t="s">
        <v>654</v>
      </c>
      <c r="G127" s="31" t="s">
        <v>370</v>
      </c>
      <c r="H127" s="3" t="s">
        <v>372</v>
      </c>
      <c r="I127" s="12" t="s">
        <v>81</v>
      </c>
      <c r="J127" s="19" t="s">
        <v>839</v>
      </c>
      <c r="K127" s="40" t="s">
        <v>54</v>
      </c>
      <c r="L127" s="13">
        <v>3</v>
      </c>
      <c r="M127" s="22" t="str">
        <f t="shared" si="110"/>
        <v>Grave</v>
      </c>
      <c r="N127" s="5" t="s">
        <v>64</v>
      </c>
      <c r="O127" s="23">
        <v>3</v>
      </c>
      <c r="P127" s="26" t="str">
        <f t="shared" si="100"/>
        <v>Molto probabile</v>
      </c>
      <c r="Q127" s="10" t="s">
        <v>373</v>
      </c>
      <c r="R127" s="15">
        <f t="shared" si="118"/>
        <v>9</v>
      </c>
      <c r="S127" s="8" t="str">
        <f t="shared" si="119"/>
        <v>Alto</v>
      </c>
      <c r="T127" s="2" t="s">
        <v>56</v>
      </c>
      <c r="U127" s="2" t="s">
        <v>55</v>
      </c>
      <c r="V127" s="2" t="s">
        <v>55</v>
      </c>
      <c r="W127" s="2" t="s">
        <v>55</v>
      </c>
      <c r="X127" s="2" t="s">
        <v>55</v>
      </c>
      <c r="Y127" s="2" t="s">
        <v>55</v>
      </c>
      <c r="Z127" s="2" t="s">
        <v>55</v>
      </c>
      <c r="AA127" s="2" t="s">
        <v>55</v>
      </c>
      <c r="AB127" s="2" t="s">
        <v>55</v>
      </c>
      <c r="AC127" s="2" t="s">
        <v>55</v>
      </c>
      <c r="AD127" s="16">
        <f t="shared" si="111"/>
        <v>0.9</v>
      </c>
      <c r="AE127" s="17">
        <f t="shared" si="112"/>
        <v>0.4</v>
      </c>
      <c r="AF127" s="2" t="str">
        <f t="shared" si="113"/>
        <v>Efficace</v>
      </c>
      <c r="AG127" s="15">
        <f t="shared" si="114"/>
        <v>1.2000000000000002</v>
      </c>
      <c r="AH127" s="8" t="str">
        <f t="shared" si="115"/>
        <v>Probabile</v>
      </c>
      <c r="AI127" s="15">
        <f t="shared" si="116"/>
        <v>3.6000000000000005</v>
      </c>
      <c r="AJ127" s="8" t="str">
        <f t="shared" si="117"/>
        <v>Medio</v>
      </c>
      <c r="AK127" s="30" t="s">
        <v>1006</v>
      </c>
      <c r="AL127" s="58"/>
      <c r="AM127" s="58"/>
    </row>
    <row r="128" spans="1:39" ht="307.8" customHeight="1" x14ac:dyDescent="0.25">
      <c r="A128" s="2" t="s">
        <v>321</v>
      </c>
      <c r="B128" s="2" t="s">
        <v>48</v>
      </c>
      <c r="C128" s="2" t="s">
        <v>322</v>
      </c>
      <c r="D128" s="19" t="s">
        <v>757</v>
      </c>
      <c r="E128" s="31" t="s">
        <v>805</v>
      </c>
      <c r="F128" s="31" t="s">
        <v>654</v>
      </c>
      <c r="G128" s="31" t="s">
        <v>374</v>
      </c>
      <c r="H128" s="19" t="s">
        <v>789</v>
      </c>
      <c r="I128" s="12" t="s">
        <v>81</v>
      </c>
      <c r="J128" s="19" t="s">
        <v>839</v>
      </c>
      <c r="K128" s="40" t="s">
        <v>54</v>
      </c>
      <c r="L128" s="13">
        <v>1</v>
      </c>
      <c r="M128" s="22" t="str">
        <f t="shared" si="110"/>
        <v>Basso</v>
      </c>
      <c r="N128" s="4" t="s">
        <v>63</v>
      </c>
      <c r="O128" s="23">
        <v>3</v>
      </c>
      <c r="P128" s="26" t="str">
        <f t="shared" si="100"/>
        <v>Molto probabile</v>
      </c>
      <c r="Q128" s="10" t="s">
        <v>375</v>
      </c>
      <c r="R128" s="15">
        <f t="shared" si="118"/>
        <v>3</v>
      </c>
      <c r="S128" s="8" t="str">
        <f t="shared" si="119"/>
        <v>Medio</v>
      </c>
      <c r="T128" s="2" t="s">
        <v>55</v>
      </c>
      <c r="U128" s="2" t="s">
        <v>55</v>
      </c>
      <c r="V128" s="2" t="s">
        <v>55</v>
      </c>
      <c r="W128" s="2" t="s">
        <v>55</v>
      </c>
      <c r="X128" s="2" t="s">
        <v>55</v>
      </c>
      <c r="Y128" s="2" t="s">
        <v>55</v>
      </c>
      <c r="Z128" s="2" t="s">
        <v>55</v>
      </c>
      <c r="AA128" s="2" t="s">
        <v>55</v>
      </c>
      <c r="AB128" s="2" t="s">
        <v>55</v>
      </c>
      <c r="AC128" s="2" t="s">
        <v>55</v>
      </c>
      <c r="AD128" s="16">
        <f t="shared" si="111"/>
        <v>1</v>
      </c>
      <c r="AE128" s="17">
        <f t="shared" si="112"/>
        <v>0.2</v>
      </c>
      <c r="AF128" s="2" t="str">
        <f t="shared" si="113"/>
        <v>Adeguato</v>
      </c>
      <c r="AG128" s="15">
        <f t="shared" si="114"/>
        <v>0.60000000000000009</v>
      </c>
      <c r="AH128" s="8" t="str">
        <f t="shared" si="115"/>
        <v>Probabile</v>
      </c>
      <c r="AI128" s="15">
        <f t="shared" si="116"/>
        <v>0.60000000000000009</v>
      </c>
      <c r="AJ128" s="8" t="str">
        <f t="shared" si="117"/>
        <v>Basso</v>
      </c>
      <c r="AK128" s="12" t="s">
        <v>1007</v>
      </c>
      <c r="AL128" s="29"/>
      <c r="AM128" s="69"/>
    </row>
    <row r="129" spans="1:39" ht="248.4" x14ac:dyDescent="0.25">
      <c r="A129" s="2" t="s">
        <v>321</v>
      </c>
      <c r="B129" s="2" t="s">
        <v>48</v>
      </c>
      <c r="C129" s="2" t="s">
        <v>322</v>
      </c>
      <c r="D129" s="19" t="s">
        <v>757</v>
      </c>
      <c r="E129" s="31" t="s">
        <v>805</v>
      </c>
      <c r="F129" s="31" t="s">
        <v>654</v>
      </c>
      <c r="G129" s="31" t="s">
        <v>376</v>
      </c>
      <c r="H129" s="19" t="s">
        <v>377</v>
      </c>
      <c r="I129" s="30" t="s">
        <v>1008</v>
      </c>
      <c r="J129" s="19" t="s">
        <v>347</v>
      </c>
      <c r="K129" s="40" t="s">
        <v>54</v>
      </c>
      <c r="L129" s="13">
        <v>1</v>
      </c>
      <c r="M129" s="14" t="str">
        <f t="shared" si="110"/>
        <v>Basso</v>
      </c>
      <c r="N129" s="4" t="s">
        <v>63</v>
      </c>
      <c r="O129" s="13">
        <v>3</v>
      </c>
      <c r="P129" s="26" t="str">
        <f t="shared" si="100"/>
        <v>Molto probabile</v>
      </c>
      <c r="Q129" s="10" t="s">
        <v>375</v>
      </c>
      <c r="R129" s="15">
        <f t="shared" si="118"/>
        <v>3</v>
      </c>
      <c r="S129" s="8" t="str">
        <f t="shared" si="119"/>
        <v>Medio</v>
      </c>
      <c r="T129" s="2" t="s">
        <v>55</v>
      </c>
      <c r="U129" s="2" t="s">
        <v>55</v>
      </c>
      <c r="V129" s="2" t="s">
        <v>55</v>
      </c>
      <c r="W129" s="2" t="s">
        <v>56</v>
      </c>
      <c r="X129" s="2" t="s">
        <v>55</v>
      </c>
      <c r="Y129" s="2" t="s">
        <v>55</v>
      </c>
      <c r="Z129" s="2" t="s">
        <v>56</v>
      </c>
      <c r="AA129" s="2" t="s">
        <v>56</v>
      </c>
      <c r="AB129" s="2" t="s">
        <v>55</v>
      </c>
      <c r="AC129" s="2" t="s">
        <v>56</v>
      </c>
      <c r="AD129" s="16">
        <f t="shared" si="111"/>
        <v>0.6</v>
      </c>
      <c r="AE129" s="17">
        <f t="shared" si="112"/>
        <v>0.4</v>
      </c>
      <c r="AF129" s="2" t="str">
        <f t="shared" si="113"/>
        <v>Efficace</v>
      </c>
      <c r="AG129" s="15">
        <f t="shared" si="114"/>
        <v>1.2000000000000002</v>
      </c>
      <c r="AH129" s="8" t="str">
        <f t="shared" si="115"/>
        <v>Probabile</v>
      </c>
      <c r="AI129" s="15">
        <f t="shared" si="116"/>
        <v>1.2000000000000002</v>
      </c>
      <c r="AJ129" s="8" t="str">
        <f t="shared" si="117"/>
        <v>Basso</v>
      </c>
      <c r="AK129" s="30" t="s">
        <v>1009</v>
      </c>
      <c r="AL129" s="69" t="s">
        <v>378</v>
      </c>
      <c r="AM129" s="69" t="s">
        <v>654</v>
      </c>
    </row>
    <row r="130" spans="1:39" ht="336.45" customHeight="1" x14ac:dyDescent="0.25">
      <c r="A130" s="2" t="s">
        <v>321</v>
      </c>
      <c r="B130" s="2" t="s">
        <v>48</v>
      </c>
      <c r="C130" s="2" t="s">
        <v>322</v>
      </c>
      <c r="D130" s="3" t="s">
        <v>379</v>
      </c>
      <c r="E130" s="31" t="s">
        <v>805</v>
      </c>
      <c r="F130" s="31" t="s">
        <v>654</v>
      </c>
      <c r="G130" s="31" t="s">
        <v>380</v>
      </c>
      <c r="H130" s="19" t="s">
        <v>381</v>
      </c>
      <c r="I130" s="12" t="s">
        <v>81</v>
      </c>
      <c r="J130" s="19" t="s">
        <v>839</v>
      </c>
      <c r="K130" s="40" t="s">
        <v>54</v>
      </c>
      <c r="L130" s="13">
        <v>1</v>
      </c>
      <c r="M130" s="14" t="str">
        <f t="shared" si="110"/>
        <v>Basso</v>
      </c>
      <c r="N130" s="4" t="s">
        <v>63</v>
      </c>
      <c r="O130" s="13">
        <v>3</v>
      </c>
      <c r="P130" s="26" t="str">
        <f t="shared" si="100"/>
        <v>Molto probabile</v>
      </c>
      <c r="Q130" s="10" t="s">
        <v>375</v>
      </c>
      <c r="R130" s="15">
        <f t="shared" si="118"/>
        <v>3</v>
      </c>
      <c r="S130" s="8" t="str">
        <f t="shared" si="119"/>
        <v>Medio</v>
      </c>
      <c r="T130" s="2" t="s">
        <v>55</v>
      </c>
      <c r="U130" s="2" t="s">
        <v>55</v>
      </c>
      <c r="V130" s="2" t="s">
        <v>55</v>
      </c>
      <c r="W130" s="2" t="s">
        <v>55</v>
      </c>
      <c r="X130" s="2" t="s">
        <v>55</v>
      </c>
      <c r="Y130" s="2" t="s">
        <v>55</v>
      </c>
      <c r="Z130" s="2" t="s">
        <v>55</v>
      </c>
      <c r="AA130" s="2" t="s">
        <v>55</v>
      </c>
      <c r="AB130" s="2" t="s">
        <v>55</v>
      </c>
      <c r="AC130" s="2" t="s">
        <v>55</v>
      </c>
      <c r="AD130" s="16">
        <f t="shared" si="111"/>
        <v>1</v>
      </c>
      <c r="AE130" s="17">
        <f t="shared" si="112"/>
        <v>0.2</v>
      </c>
      <c r="AF130" s="2" t="str">
        <f t="shared" si="113"/>
        <v>Adeguato</v>
      </c>
      <c r="AG130" s="15">
        <f t="shared" si="114"/>
        <v>0.60000000000000009</v>
      </c>
      <c r="AH130" s="8" t="str">
        <f t="shared" si="115"/>
        <v>Probabile</v>
      </c>
      <c r="AI130" s="15">
        <f t="shared" si="116"/>
        <v>0.60000000000000009</v>
      </c>
      <c r="AJ130" s="8" t="str">
        <f t="shared" si="117"/>
        <v>Basso</v>
      </c>
      <c r="AK130" s="30" t="s">
        <v>1010</v>
      </c>
      <c r="AL130" s="58"/>
      <c r="AM130" s="58"/>
    </row>
    <row r="131" spans="1:39" ht="336.45" customHeight="1" x14ac:dyDescent="0.25">
      <c r="A131" s="2" t="s">
        <v>321</v>
      </c>
      <c r="B131" s="2" t="s">
        <v>48</v>
      </c>
      <c r="C131" s="2" t="s">
        <v>322</v>
      </c>
      <c r="D131" s="3" t="s">
        <v>382</v>
      </c>
      <c r="E131" s="31" t="s">
        <v>805</v>
      </c>
      <c r="F131" s="31" t="s">
        <v>654</v>
      </c>
      <c r="G131" s="31" t="s">
        <v>383</v>
      </c>
      <c r="H131" s="19" t="s">
        <v>384</v>
      </c>
      <c r="I131" s="12" t="s">
        <v>81</v>
      </c>
      <c r="J131" s="19" t="s">
        <v>385</v>
      </c>
      <c r="K131" s="40" t="s">
        <v>54</v>
      </c>
      <c r="L131" s="13">
        <v>1</v>
      </c>
      <c r="M131" s="14" t="str">
        <f t="shared" si="110"/>
        <v>Basso</v>
      </c>
      <c r="N131" s="4" t="s">
        <v>63</v>
      </c>
      <c r="O131" s="13">
        <v>3</v>
      </c>
      <c r="P131" s="26" t="str">
        <f t="shared" si="100"/>
        <v>Molto probabile</v>
      </c>
      <c r="Q131" s="10" t="s">
        <v>375</v>
      </c>
      <c r="R131" s="15">
        <f t="shared" si="118"/>
        <v>3</v>
      </c>
      <c r="S131" s="8" t="str">
        <f t="shared" si="119"/>
        <v>Medio</v>
      </c>
      <c r="T131" s="2" t="s">
        <v>56</v>
      </c>
      <c r="U131" s="2" t="s">
        <v>55</v>
      </c>
      <c r="V131" s="2" t="s">
        <v>55</v>
      </c>
      <c r="W131" s="2" t="s">
        <v>55</v>
      </c>
      <c r="X131" s="2" t="s">
        <v>55</v>
      </c>
      <c r="Y131" s="2" t="s">
        <v>55</v>
      </c>
      <c r="Z131" s="2" t="s">
        <v>55</v>
      </c>
      <c r="AA131" s="2" t="s">
        <v>55</v>
      </c>
      <c r="AB131" s="4" t="s">
        <v>55</v>
      </c>
      <c r="AC131" s="2" t="s">
        <v>55</v>
      </c>
      <c r="AD131" s="16">
        <f t="shared" si="111"/>
        <v>0.9</v>
      </c>
      <c r="AE131" s="17">
        <f t="shared" si="112"/>
        <v>0.4</v>
      </c>
      <c r="AF131" s="2" t="str">
        <f t="shared" si="113"/>
        <v>Efficace</v>
      </c>
      <c r="AG131" s="15">
        <f t="shared" si="114"/>
        <v>1.2000000000000002</v>
      </c>
      <c r="AH131" s="8" t="str">
        <f t="shared" si="115"/>
        <v>Probabile</v>
      </c>
      <c r="AI131" s="15">
        <f t="shared" si="116"/>
        <v>1.2000000000000002</v>
      </c>
      <c r="AJ131" s="8" t="str">
        <f t="shared" si="117"/>
        <v>Basso</v>
      </c>
      <c r="AK131" s="30" t="s">
        <v>1011</v>
      </c>
      <c r="AL131" s="58"/>
      <c r="AM131" s="58"/>
    </row>
    <row r="132" spans="1:39" ht="294" customHeight="1" x14ac:dyDescent="0.25">
      <c r="A132" s="2" t="s">
        <v>386</v>
      </c>
      <c r="B132" s="2" t="s">
        <v>160</v>
      </c>
      <c r="C132" s="2" t="s">
        <v>387</v>
      </c>
      <c r="D132" s="3" t="s">
        <v>768</v>
      </c>
      <c r="E132" s="8" t="s">
        <v>1012</v>
      </c>
      <c r="F132" s="8" t="s">
        <v>847</v>
      </c>
      <c r="G132" s="2" t="s">
        <v>388</v>
      </c>
      <c r="H132" s="25" t="s">
        <v>389</v>
      </c>
      <c r="I132" s="25" t="s">
        <v>390</v>
      </c>
      <c r="J132" s="25" t="s">
        <v>816</v>
      </c>
      <c r="K132" s="8" t="s">
        <v>54</v>
      </c>
      <c r="L132" s="13">
        <v>2</v>
      </c>
      <c r="M132" s="22" t="str">
        <f t="shared" ref="M132:M142" si="120">IF(L132="","COMPILARE MANUALMENTE LA SEZIONE LIVELLO IMPATTO - Misura Quantitativa",IF(L132=1,"Basso",IF(L132=2,"Medio",IF(L132=3,"Grave"))))</f>
        <v>Medio</v>
      </c>
      <c r="N132" s="4" t="s">
        <v>58</v>
      </c>
      <c r="O132" s="23">
        <v>2</v>
      </c>
      <c r="P132" s="26" t="str">
        <f t="shared" ref="P132:P142" si="121">IF(O132="","COMPILARE MANUALMENTE LA SEZIONE LIVELLO IMPATTO - Misura Quantitativa",IF(O132=1,"Poco probabile",IF(O132=2,"Probabile",IF(O132=3,"Molto probabile"))))</f>
        <v>Probabile</v>
      </c>
      <c r="Q132" s="10" t="s">
        <v>391</v>
      </c>
      <c r="R132" s="15">
        <f t="shared" si="118"/>
        <v>4</v>
      </c>
      <c r="S132" s="8" t="str">
        <f t="shared" si="119"/>
        <v>Medio</v>
      </c>
      <c r="T132" s="2" t="s">
        <v>56</v>
      </c>
      <c r="U132" s="2" t="s">
        <v>55</v>
      </c>
      <c r="V132" s="2" t="s">
        <v>55</v>
      </c>
      <c r="W132" s="2" t="s">
        <v>55</v>
      </c>
      <c r="X132" s="2" t="s">
        <v>55</v>
      </c>
      <c r="Y132" s="2" t="s">
        <v>55</v>
      </c>
      <c r="Z132" s="2" t="s">
        <v>56</v>
      </c>
      <c r="AA132" s="2" t="s">
        <v>56</v>
      </c>
      <c r="AB132" s="2" t="s">
        <v>55</v>
      </c>
      <c r="AC132" s="2" t="s">
        <v>56</v>
      </c>
      <c r="AD132" s="16">
        <f t="shared" si="111"/>
        <v>0.6</v>
      </c>
      <c r="AE132" s="17">
        <f t="shared" si="112"/>
        <v>0.4</v>
      </c>
      <c r="AF132" s="2" t="str">
        <f t="shared" si="113"/>
        <v>Efficace</v>
      </c>
      <c r="AG132" s="15">
        <f t="shared" si="114"/>
        <v>0.8</v>
      </c>
      <c r="AH132" s="8" t="str">
        <f t="shared" si="115"/>
        <v>Probabile</v>
      </c>
      <c r="AI132" s="15">
        <f t="shared" si="116"/>
        <v>1.6</v>
      </c>
      <c r="AJ132" s="8" t="str">
        <f t="shared" si="117"/>
        <v>Basso</v>
      </c>
      <c r="AK132" s="12" t="s">
        <v>1013</v>
      </c>
      <c r="AL132" s="20" t="s">
        <v>392</v>
      </c>
      <c r="AM132" s="20" t="s">
        <v>393</v>
      </c>
    </row>
    <row r="133" spans="1:39" ht="317.39999999999998" customHeight="1" x14ac:dyDescent="0.25">
      <c r="A133" s="39" t="s">
        <v>386</v>
      </c>
      <c r="B133" s="39" t="s">
        <v>160</v>
      </c>
      <c r="C133" s="39" t="s">
        <v>387</v>
      </c>
      <c r="D133" s="19" t="s">
        <v>768</v>
      </c>
      <c r="E133" s="40" t="s">
        <v>848</v>
      </c>
      <c r="F133" s="40" t="s">
        <v>849</v>
      </c>
      <c r="G133" s="39" t="s">
        <v>394</v>
      </c>
      <c r="H133" s="25" t="s">
        <v>395</v>
      </c>
      <c r="I133" s="25" t="s">
        <v>164</v>
      </c>
      <c r="J133" s="25" t="s">
        <v>816</v>
      </c>
      <c r="K133" s="8" t="s">
        <v>54</v>
      </c>
      <c r="L133" s="13">
        <v>2</v>
      </c>
      <c r="M133" s="14" t="str">
        <f t="shared" si="120"/>
        <v>Medio</v>
      </c>
      <c r="N133" s="4" t="s">
        <v>58</v>
      </c>
      <c r="O133" s="13">
        <v>2</v>
      </c>
      <c r="P133" s="26" t="str">
        <f t="shared" si="121"/>
        <v>Probabile</v>
      </c>
      <c r="Q133" s="10" t="s">
        <v>185</v>
      </c>
      <c r="R133" s="15">
        <f t="shared" si="118"/>
        <v>4</v>
      </c>
      <c r="S133" s="8" t="str">
        <f t="shared" si="119"/>
        <v>Medio</v>
      </c>
      <c r="T133" s="2" t="s">
        <v>56</v>
      </c>
      <c r="U133" s="2" t="s">
        <v>55</v>
      </c>
      <c r="V133" s="2" t="s">
        <v>55</v>
      </c>
      <c r="W133" s="2" t="s">
        <v>55</v>
      </c>
      <c r="X133" s="2" t="s">
        <v>55</v>
      </c>
      <c r="Y133" s="2" t="s">
        <v>55</v>
      </c>
      <c r="Z133" s="2" t="s">
        <v>55</v>
      </c>
      <c r="AA133" s="2" t="s">
        <v>55</v>
      </c>
      <c r="AB133" s="2" t="s">
        <v>55</v>
      </c>
      <c r="AC133" s="2" t="s">
        <v>55</v>
      </c>
      <c r="AD133" s="16">
        <f t="shared" si="111"/>
        <v>0.9</v>
      </c>
      <c r="AE133" s="17">
        <f t="shared" si="112"/>
        <v>0.4</v>
      </c>
      <c r="AF133" s="2" t="str">
        <f t="shared" si="113"/>
        <v>Efficace</v>
      </c>
      <c r="AG133" s="15">
        <f t="shared" si="114"/>
        <v>0.8</v>
      </c>
      <c r="AH133" s="8" t="str">
        <f t="shared" si="115"/>
        <v>Probabile</v>
      </c>
      <c r="AI133" s="15">
        <f t="shared" si="116"/>
        <v>1.6</v>
      </c>
      <c r="AJ133" s="8" t="str">
        <f t="shared" si="117"/>
        <v>Basso</v>
      </c>
      <c r="AK133" s="12" t="s">
        <v>1014</v>
      </c>
      <c r="AL133" s="18"/>
      <c r="AM133" s="18"/>
    </row>
    <row r="134" spans="1:39" ht="234.6" x14ac:dyDescent="0.25">
      <c r="A134" s="39" t="s">
        <v>386</v>
      </c>
      <c r="B134" s="39" t="s">
        <v>160</v>
      </c>
      <c r="C134" s="39" t="s">
        <v>387</v>
      </c>
      <c r="D134" s="19" t="s">
        <v>768</v>
      </c>
      <c r="E134" s="8" t="s">
        <v>1012</v>
      </c>
      <c r="F134" s="8" t="s">
        <v>847</v>
      </c>
      <c r="G134" s="39" t="s">
        <v>396</v>
      </c>
      <c r="H134" s="54" t="s">
        <v>397</v>
      </c>
      <c r="I134" s="25" t="s">
        <v>390</v>
      </c>
      <c r="J134" s="25" t="s">
        <v>816</v>
      </c>
      <c r="K134" s="8" t="s">
        <v>54</v>
      </c>
      <c r="L134" s="13">
        <v>2</v>
      </c>
      <c r="M134" s="14" t="str">
        <f t="shared" si="120"/>
        <v>Medio</v>
      </c>
      <c r="N134" s="4" t="s">
        <v>58</v>
      </c>
      <c r="O134" s="13">
        <v>2</v>
      </c>
      <c r="P134" s="26" t="str">
        <f t="shared" si="121"/>
        <v>Probabile</v>
      </c>
      <c r="Q134" s="10" t="s">
        <v>398</v>
      </c>
      <c r="R134" s="15">
        <f t="shared" si="118"/>
        <v>4</v>
      </c>
      <c r="S134" s="8" t="str">
        <f t="shared" si="119"/>
        <v>Medio</v>
      </c>
      <c r="T134" s="2" t="s">
        <v>56</v>
      </c>
      <c r="U134" s="2" t="s">
        <v>55</v>
      </c>
      <c r="V134" s="2" t="s">
        <v>55</v>
      </c>
      <c r="W134" s="2" t="s">
        <v>55</v>
      </c>
      <c r="X134" s="2" t="s">
        <v>55</v>
      </c>
      <c r="Y134" s="2" t="s">
        <v>55</v>
      </c>
      <c r="Z134" s="2" t="s">
        <v>56</v>
      </c>
      <c r="AA134" s="2" t="s">
        <v>56</v>
      </c>
      <c r="AB134" s="2" t="s">
        <v>55</v>
      </c>
      <c r="AC134" s="2" t="s">
        <v>56</v>
      </c>
      <c r="AD134" s="16">
        <f t="shared" si="111"/>
        <v>0.6</v>
      </c>
      <c r="AE134" s="17">
        <f t="shared" si="112"/>
        <v>0.4</v>
      </c>
      <c r="AF134" s="2" t="str">
        <f t="shared" si="113"/>
        <v>Efficace</v>
      </c>
      <c r="AG134" s="15">
        <f t="shared" si="114"/>
        <v>0.8</v>
      </c>
      <c r="AH134" s="8" t="str">
        <f t="shared" si="115"/>
        <v>Probabile</v>
      </c>
      <c r="AI134" s="15">
        <f t="shared" si="116"/>
        <v>1.6</v>
      </c>
      <c r="AJ134" s="8" t="str">
        <f t="shared" si="117"/>
        <v>Basso</v>
      </c>
      <c r="AK134" s="12" t="s">
        <v>1015</v>
      </c>
      <c r="AL134" s="20" t="s">
        <v>392</v>
      </c>
      <c r="AM134" s="20" t="s">
        <v>393</v>
      </c>
    </row>
    <row r="135" spans="1:39" ht="319.8" customHeight="1" x14ac:dyDescent="0.25">
      <c r="A135" s="2" t="s">
        <v>386</v>
      </c>
      <c r="B135" s="2" t="s">
        <v>160</v>
      </c>
      <c r="C135" s="2" t="s">
        <v>387</v>
      </c>
      <c r="D135" s="3" t="s">
        <v>767</v>
      </c>
      <c r="E135" s="10" t="s">
        <v>803</v>
      </c>
      <c r="F135" s="10" t="s">
        <v>822</v>
      </c>
      <c r="G135" s="2" t="s">
        <v>399</v>
      </c>
      <c r="H135" s="25" t="s">
        <v>400</v>
      </c>
      <c r="I135" s="25" t="s">
        <v>164</v>
      </c>
      <c r="J135" s="25" t="s">
        <v>816</v>
      </c>
      <c r="K135" s="8" t="s">
        <v>54</v>
      </c>
      <c r="L135" s="13">
        <v>3</v>
      </c>
      <c r="M135" s="22" t="str">
        <f t="shared" si="120"/>
        <v>Grave</v>
      </c>
      <c r="N135" s="4" t="s">
        <v>64</v>
      </c>
      <c r="O135" s="23">
        <v>2</v>
      </c>
      <c r="P135" s="26" t="str">
        <f t="shared" si="121"/>
        <v>Probabile</v>
      </c>
      <c r="Q135" s="10" t="s">
        <v>401</v>
      </c>
      <c r="R135" s="15">
        <f t="shared" si="118"/>
        <v>6</v>
      </c>
      <c r="S135" s="8" t="str">
        <f t="shared" si="119"/>
        <v>Alto</v>
      </c>
      <c r="T135" s="2" t="s">
        <v>55</v>
      </c>
      <c r="U135" s="2" t="s">
        <v>55</v>
      </c>
      <c r="V135" s="2" t="s">
        <v>55</v>
      </c>
      <c r="W135" s="2" t="s">
        <v>55</v>
      </c>
      <c r="X135" s="2" t="s">
        <v>55</v>
      </c>
      <c r="Y135" s="2" t="s">
        <v>55</v>
      </c>
      <c r="Z135" s="2" t="s">
        <v>55</v>
      </c>
      <c r="AA135" s="2" t="s">
        <v>55</v>
      </c>
      <c r="AB135" s="2" t="s">
        <v>55</v>
      </c>
      <c r="AC135" s="2" t="s">
        <v>55</v>
      </c>
      <c r="AD135" s="16">
        <f t="shared" si="111"/>
        <v>1</v>
      </c>
      <c r="AE135" s="17">
        <f t="shared" si="112"/>
        <v>0.2</v>
      </c>
      <c r="AF135" s="2" t="str">
        <f t="shared" si="113"/>
        <v>Adeguato</v>
      </c>
      <c r="AG135" s="15">
        <f t="shared" si="114"/>
        <v>0.4</v>
      </c>
      <c r="AH135" s="8" t="str">
        <f t="shared" si="115"/>
        <v>Poco probabile</v>
      </c>
      <c r="AI135" s="15">
        <f t="shared" si="116"/>
        <v>1.2000000000000002</v>
      </c>
      <c r="AJ135" s="8" t="str">
        <f t="shared" si="117"/>
        <v>Basso</v>
      </c>
      <c r="AK135" s="12" t="s">
        <v>1016</v>
      </c>
      <c r="AL135" s="69" t="s">
        <v>402</v>
      </c>
      <c r="AM135" s="69" t="s">
        <v>393</v>
      </c>
    </row>
    <row r="136" spans="1:39" ht="334.2" customHeight="1" x14ac:dyDescent="0.25">
      <c r="A136" s="2" t="s">
        <v>403</v>
      </c>
      <c r="B136" s="2" t="s">
        <v>48</v>
      </c>
      <c r="C136" s="2" t="s">
        <v>387</v>
      </c>
      <c r="D136" s="3" t="s">
        <v>766</v>
      </c>
      <c r="E136" s="8" t="s">
        <v>850</v>
      </c>
      <c r="F136" s="8" t="s">
        <v>851</v>
      </c>
      <c r="G136" s="2" t="s">
        <v>404</v>
      </c>
      <c r="H136" s="25" t="s">
        <v>405</v>
      </c>
      <c r="I136" s="12" t="s">
        <v>406</v>
      </c>
      <c r="J136" s="54" t="s">
        <v>852</v>
      </c>
      <c r="K136" s="8" t="s">
        <v>54</v>
      </c>
      <c r="L136" s="13">
        <v>3</v>
      </c>
      <c r="M136" s="22" t="str">
        <f t="shared" si="120"/>
        <v>Grave</v>
      </c>
      <c r="N136" s="4" t="s">
        <v>64</v>
      </c>
      <c r="O136" s="23">
        <v>1</v>
      </c>
      <c r="P136" s="26" t="str">
        <f t="shared" si="121"/>
        <v>Poco probabile</v>
      </c>
      <c r="Q136" s="10" t="s">
        <v>407</v>
      </c>
      <c r="R136" s="15">
        <f t="shared" si="118"/>
        <v>3</v>
      </c>
      <c r="S136" s="8" t="str">
        <f t="shared" si="119"/>
        <v>Medio</v>
      </c>
      <c r="T136" s="2" t="s">
        <v>55</v>
      </c>
      <c r="U136" s="2" t="s">
        <v>55</v>
      </c>
      <c r="V136" s="2" t="s">
        <v>55</v>
      </c>
      <c r="W136" s="2" t="s">
        <v>55</v>
      </c>
      <c r="X136" s="2" t="s">
        <v>55</v>
      </c>
      <c r="Y136" s="2" t="s">
        <v>55</v>
      </c>
      <c r="Z136" s="2" t="s">
        <v>55</v>
      </c>
      <c r="AA136" s="2" t="s">
        <v>55</v>
      </c>
      <c r="AB136" s="2" t="s">
        <v>55</v>
      </c>
      <c r="AC136" s="2" t="s">
        <v>55</v>
      </c>
      <c r="AD136" s="16">
        <f t="shared" si="111"/>
        <v>1</v>
      </c>
      <c r="AE136" s="17">
        <f t="shared" si="112"/>
        <v>0.2</v>
      </c>
      <c r="AF136" s="2" t="str">
        <f t="shared" si="113"/>
        <v>Adeguato</v>
      </c>
      <c r="AG136" s="15">
        <f t="shared" si="114"/>
        <v>0.2</v>
      </c>
      <c r="AH136" s="8" t="str">
        <f t="shared" si="115"/>
        <v>Poco probabile</v>
      </c>
      <c r="AI136" s="15">
        <f t="shared" si="116"/>
        <v>0.60000000000000009</v>
      </c>
      <c r="AJ136" s="8" t="str">
        <f t="shared" si="117"/>
        <v>Basso</v>
      </c>
      <c r="AK136" s="12" t="s">
        <v>1017</v>
      </c>
      <c r="AL136" s="69" t="s">
        <v>392</v>
      </c>
      <c r="AM136" s="69" t="s">
        <v>393</v>
      </c>
    </row>
    <row r="137" spans="1:39" ht="371.4" customHeight="1" x14ac:dyDescent="0.25">
      <c r="A137" s="2" t="s">
        <v>403</v>
      </c>
      <c r="B137" s="2" t="s">
        <v>48</v>
      </c>
      <c r="C137" s="2" t="s">
        <v>387</v>
      </c>
      <c r="D137" s="3" t="s">
        <v>766</v>
      </c>
      <c r="E137" s="10" t="s">
        <v>393</v>
      </c>
      <c r="F137" s="8" t="s">
        <v>393</v>
      </c>
      <c r="G137" s="2" t="s">
        <v>408</v>
      </c>
      <c r="H137" s="25" t="s">
        <v>607</v>
      </c>
      <c r="I137" s="25" t="s">
        <v>291</v>
      </c>
      <c r="J137" s="25" t="s">
        <v>585</v>
      </c>
      <c r="K137" s="8" t="s">
        <v>54</v>
      </c>
      <c r="L137" s="13">
        <v>3</v>
      </c>
      <c r="M137" s="14" t="str">
        <f>IF(L137="","COMPILARE MANUALMENTE LA SEZIONE LIVELLO IMPATTO - Misura Quantitativa",IF(L137=1,"Basso",IF(L137=2,"Medio",IF(L137=3,"Grave"))))</f>
        <v>Grave</v>
      </c>
      <c r="N137" s="7" t="s">
        <v>64</v>
      </c>
      <c r="O137" s="13">
        <v>1</v>
      </c>
      <c r="P137" s="26" t="str">
        <f>IF(O137="","COMPILARE MANUALMENTE LA SEZIONE LIVELLO IMPATTO - Misura Quantitativa",IF(O137=1,"Poco probabile",IF(O137=2,"Probabile",IF(O137=3,"Molto probabile"))))</f>
        <v>Poco probabile</v>
      </c>
      <c r="Q137" s="10" t="s">
        <v>683</v>
      </c>
      <c r="R137" s="15">
        <f>O137*L137</f>
        <v>3</v>
      </c>
      <c r="S137" s="8" t="str">
        <f>IF(R137&lt;3,"Basso",IF(R137&lt;6,"Medio",IF(R137&gt;=6,"Alto")))</f>
        <v>Medio</v>
      </c>
      <c r="T137" s="2" t="s">
        <v>55</v>
      </c>
      <c r="U137" s="2" t="s">
        <v>55</v>
      </c>
      <c r="V137" s="2" t="s">
        <v>55</v>
      </c>
      <c r="W137" s="2" t="s">
        <v>55</v>
      </c>
      <c r="X137" s="2" t="s">
        <v>55</v>
      </c>
      <c r="Y137" s="2" t="s">
        <v>55</v>
      </c>
      <c r="Z137" s="2" t="s">
        <v>55</v>
      </c>
      <c r="AA137" s="2" t="s">
        <v>55</v>
      </c>
      <c r="AB137" s="2" t="s">
        <v>55</v>
      </c>
      <c r="AC137" s="2" t="s">
        <v>55</v>
      </c>
      <c r="AD137" s="16">
        <f>IF(AND(COUNTIF(T137:AC137,"NA")&gt;=1,(COUNTIF(T137:AC137,"SI")+COUNTIF(T137:AC137,"NO"))&lt;1),"COMPILARE MANUALMENTE LE SEZIONI GRIGIE",((COUNTIF(T137:AC137,"SI")/(COUNTIF(T137:AC137,"SI")+COUNTIF(T137:AC137,"NO")))))</f>
        <v>1</v>
      </c>
      <c r="AE137" s="17">
        <f>IF(AD137&gt;90%,0.2,IF(AND(AD137&lt;=90%,AD137&gt;50%),0.4,IF(AND(AD137&lt;=50%,AD137&gt;10%),0.8,IF(AD137&lt;=10%,1))))</f>
        <v>0.2</v>
      </c>
      <c r="AF137" s="2" t="str">
        <f>IF(AE137=0.2,"Adeguato",IF(AE137=0.4,"Efficace",IF(AE137=0.8,"Carente","Inadeguato")))</f>
        <v>Adeguato</v>
      </c>
      <c r="AG137" s="15">
        <f>O137*AE137</f>
        <v>0.2</v>
      </c>
      <c r="AH137" s="8" t="str">
        <f>IF(AG137&lt;0.6,"Poco probabile",IF(AG137&gt;=0.6,"Probabile",IF(AG137&gt;=1.2,"Molto probabile")))</f>
        <v>Poco probabile</v>
      </c>
      <c r="AI137" s="15">
        <f>L137*AG137</f>
        <v>0.60000000000000009</v>
      </c>
      <c r="AJ137" s="8" t="str">
        <f>IF(AI137&lt;=3,"Basso",IF(AI137&gt;=6,"Alto","Medio"))</f>
        <v>Basso</v>
      </c>
      <c r="AK137" s="12" t="s">
        <v>1018</v>
      </c>
      <c r="AL137" s="69" t="s">
        <v>392</v>
      </c>
      <c r="AM137" s="69" t="s">
        <v>393</v>
      </c>
    </row>
    <row r="138" spans="1:39" ht="345.6" customHeight="1" x14ac:dyDescent="0.25">
      <c r="A138" s="2" t="s">
        <v>403</v>
      </c>
      <c r="B138" s="2" t="s">
        <v>48</v>
      </c>
      <c r="C138" s="2" t="s">
        <v>387</v>
      </c>
      <c r="D138" s="3" t="s">
        <v>758</v>
      </c>
      <c r="E138" s="10" t="s">
        <v>1019</v>
      </c>
      <c r="F138" s="8" t="s">
        <v>853</v>
      </c>
      <c r="G138" s="2" t="s">
        <v>409</v>
      </c>
      <c r="H138" s="25" t="s">
        <v>650</v>
      </c>
      <c r="I138" s="12" t="s">
        <v>406</v>
      </c>
      <c r="J138" s="25" t="s">
        <v>854</v>
      </c>
      <c r="K138" s="10" t="s">
        <v>54</v>
      </c>
      <c r="L138" s="13">
        <v>3</v>
      </c>
      <c r="M138" s="22" t="str">
        <f t="shared" si="120"/>
        <v>Grave</v>
      </c>
      <c r="N138" s="4" t="s">
        <v>64</v>
      </c>
      <c r="O138" s="23">
        <v>1</v>
      </c>
      <c r="P138" s="26" t="str">
        <f t="shared" si="121"/>
        <v>Poco probabile</v>
      </c>
      <c r="Q138" s="10" t="s">
        <v>794</v>
      </c>
      <c r="R138" s="15">
        <f t="shared" si="118"/>
        <v>3</v>
      </c>
      <c r="S138" s="8" t="str">
        <f t="shared" si="119"/>
        <v>Medio</v>
      </c>
      <c r="T138" s="2" t="s">
        <v>55</v>
      </c>
      <c r="U138" s="2" t="s">
        <v>55</v>
      </c>
      <c r="V138" s="2" t="s">
        <v>55</v>
      </c>
      <c r="W138" s="2" t="s">
        <v>55</v>
      </c>
      <c r="X138" s="2" t="s">
        <v>55</v>
      </c>
      <c r="Y138" s="2" t="s">
        <v>55</v>
      </c>
      <c r="Z138" s="2" t="s">
        <v>55</v>
      </c>
      <c r="AA138" s="2" t="s">
        <v>55</v>
      </c>
      <c r="AB138" s="2" t="s">
        <v>55</v>
      </c>
      <c r="AC138" s="2" t="s">
        <v>55</v>
      </c>
      <c r="AD138" s="16">
        <f t="shared" si="111"/>
        <v>1</v>
      </c>
      <c r="AE138" s="17">
        <f t="shared" si="112"/>
        <v>0.2</v>
      </c>
      <c r="AF138" s="2" t="str">
        <f t="shared" si="113"/>
        <v>Adeguato</v>
      </c>
      <c r="AG138" s="15">
        <f t="shared" si="114"/>
        <v>0.2</v>
      </c>
      <c r="AH138" s="8" t="str">
        <f t="shared" si="115"/>
        <v>Poco probabile</v>
      </c>
      <c r="AI138" s="15">
        <f t="shared" si="116"/>
        <v>0.60000000000000009</v>
      </c>
      <c r="AJ138" s="8" t="str">
        <f t="shared" si="117"/>
        <v>Basso</v>
      </c>
      <c r="AK138" s="12" t="s">
        <v>1020</v>
      </c>
      <c r="AL138" s="69" t="s">
        <v>392</v>
      </c>
      <c r="AM138" s="69" t="s">
        <v>393</v>
      </c>
    </row>
    <row r="139" spans="1:39" ht="346.8" customHeight="1" x14ac:dyDescent="0.25">
      <c r="A139" s="2" t="s">
        <v>403</v>
      </c>
      <c r="B139" s="2" t="s">
        <v>48</v>
      </c>
      <c r="C139" s="2" t="s">
        <v>387</v>
      </c>
      <c r="D139" s="3" t="s">
        <v>758</v>
      </c>
      <c r="E139" s="10" t="s">
        <v>1021</v>
      </c>
      <c r="F139" s="8" t="s">
        <v>855</v>
      </c>
      <c r="G139" s="2" t="s">
        <v>410</v>
      </c>
      <c r="H139" s="25" t="s">
        <v>411</v>
      </c>
      <c r="I139" s="12" t="s">
        <v>406</v>
      </c>
      <c r="J139" s="25" t="s">
        <v>854</v>
      </c>
      <c r="K139" s="8" t="s">
        <v>54</v>
      </c>
      <c r="L139" s="13">
        <v>3</v>
      </c>
      <c r="M139" s="14" t="str">
        <f t="shared" si="120"/>
        <v>Grave</v>
      </c>
      <c r="N139" s="4" t="s">
        <v>64</v>
      </c>
      <c r="O139" s="13">
        <v>1</v>
      </c>
      <c r="P139" s="26" t="str">
        <f t="shared" si="121"/>
        <v>Poco probabile</v>
      </c>
      <c r="Q139" s="10" t="s">
        <v>794</v>
      </c>
      <c r="R139" s="15">
        <f t="shared" si="118"/>
        <v>3</v>
      </c>
      <c r="S139" s="8" t="str">
        <f t="shared" si="119"/>
        <v>Medio</v>
      </c>
      <c r="T139" s="2" t="s">
        <v>55</v>
      </c>
      <c r="U139" s="2" t="s">
        <v>55</v>
      </c>
      <c r="V139" s="2" t="s">
        <v>55</v>
      </c>
      <c r="W139" s="2" t="s">
        <v>55</v>
      </c>
      <c r="X139" s="2" t="s">
        <v>55</v>
      </c>
      <c r="Y139" s="2" t="s">
        <v>55</v>
      </c>
      <c r="Z139" s="2" t="s">
        <v>55</v>
      </c>
      <c r="AA139" s="2" t="s">
        <v>55</v>
      </c>
      <c r="AB139" s="2" t="s">
        <v>55</v>
      </c>
      <c r="AC139" s="2" t="s">
        <v>55</v>
      </c>
      <c r="AD139" s="16">
        <f t="shared" si="111"/>
        <v>1</v>
      </c>
      <c r="AE139" s="17">
        <f t="shared" si="112"/>
        <v>0.2</v>
      </c>
      <c r="AF139" s="2" t="str">
        <f t="shared" si="113"/>
        <v>Adeguato</v>
      </c>
      <c r="AG139" s="15">
        <f t="shared" si="114"/>
        <v>0.2</v>
      </c>
      <c r="AH139" s="8" t="str">
        <f t="shared" si="115"/>
        <v>Poco probabile</v>
      </c>
      <c r="AI139" s="15">
        <f t="shared" si="116"/>
        <v>0.60000000000000009</v>
      </c>
      <c r="AJ139" s="8" t="str">
        <f t="shared" si="117"/>
        <v>Basso</v>
      </c>
      <c r="AK139" s="12" t="s">
        <v>1017</v>
      </c>
      <c r="AL139" s="69" t="s">
        <v>392</v>
      </c>
      <c r="AM139" s="69" t="s">
        <v>393</v>
      </c>
    </row>
    <row r="140" spans="1:39" ht="347.4" customHeight="1" x14ac:dyDescent="0.25">
      <c r="A140" s="2" t="s">
        <v>403</v>
      </c>
      <c r="B140" s="2" t="s">
        <v>48</v>
      </c>
      <c r="C140" s="2" t="s">
        <v>387</v>
      </c>
      <c r="D140" s="3" t="s">
        <v>758</v>
      </c>
      <c r="E140" s="10" t="s">
        <v>1021</v>
      </c>
      <c r="F140" s="8" t="s">
        <v>856</v>
      </c>
      <c r="G140" s="2" t="s">
        <v>412</v>
      </c>
      <c r="H140" s="25" t="s">
        <v>413</v>
      </c>
      <c r="I140" s="12" t="s">
        <v>406</v>
      </c>
      <c r="J140" s="25" t="s">
        <v>854</v>
      </c>
      <c r="K140" s="8" t="s">
        <v>54</v>
      </c>
      <c r="L140" s="13">
        <v>3</v>
      </c>
      <c r="M140" s="14" t="str">
        <f t="shared" si="120"/>
        <v>Grave</v>
      </c>
      <c r="N140" s="4" t="s">
        <v>64</v>
      </c>
      <c r="O140" s="13">
        <v>1</v>
      </c>
      <c r="P140" s="26" t="str">
        <f t="shared" si="121"/>
        <v>Poco probabile</v>
      </c>
      <c r="Q140" s="10" t="s">
        <v>794</v>
      </c>
      <c r="R140" s="15">
        <f t="shared" si="118"/>
        <v>3</v>
      </c>
      <c r="S140" s="8" t="str">
        <f t="shared" si="119"/>
        <v>Medio</v>
      </c>
      <c r="T140" s="2" t="s">
        <v>55</v>
      </c>
      <c r="U140" s="2" t="s">
        <v>55</v>
      </c>
      <c r="V140" s="2" t="s">
        <v>55</v>
      </c>
      <c r="W140" s="2" t="s">
        <v>55</v>
      </c>
      <c r="X140" s="2" t="s">
        <v>55</v>
      </c>
      <c r="Y140" s="2" t="s">
        <v>55</v>
      </c>
      <c r="Z140" s="2" t="s">
        <v>55</v>
      </c>
      <c r="AA140" s="2" t="s">
        <v>55</v>
      </c>
      <c r="AB140" s="2" t="s">
        <v>55</v>
      </c>
      <c r="AC140" s="2" t="s">
        <v>55</v>
      </c>
      <c r="AD140" s="16">
        <f t="shared" si="111"/>
        <v>1</v>
      </c>
      <c r="AE140" s="17">
        <f t="shared" si="112"/>
        <v>0.2</v>
      </c>
      <c r="AF140" s="2" t="str">
        <f t="shared" si="113"/>
        <v>Adeguato</v>
      </c>
      <c r="AG140" s="15">
        <f t="shared" si="114"/>
        <v>0.2</v>
      </c>
      <c r="AH140" s="8" t="str">
        <f t="shared" si="115"/>
        <v>Poco probabile</v>
      </c>
      <c r="AI140" s="15">
        <f t="shared" si="116"/>
        <v>0.60000000000000009</v>
      </c>
      <c r="AJ140" s="8" t="str">
        <f t="shared" si="117"/>
        <v>Basso</v>
      </c>
      <c r="AK140" s="12" t="s">
        <v>1017</v>
      </c>
      <c r="AL140" s="69" t="s">
        <v>392</v>
      </c>
      <c r="AM140" s="69" t="s">
        <v>393</v>
      </c>
    </row>
    <row r="141" spans="1:39" ht="336.45" customHeight="1" x14ac:dyDescent="0.25">
      <c r="A141" s="2" t="s">
        <v>403</v>
      </c>
      <c r="B141" s="2" t="s">
        <v>48</v>
      </c>
      <c r="C141" s="2" t="s">
        <v>387</v>
      </c>
      <c r="D141" s="3" t="s">
        <v>758</v>
      </c>
      <c r="E141" s="10" t="s">
        <v>804</v>
      </c>
      <c r="F141" s="8" t="s">
        <v>857</v>
      </c>
      <c r="G141" s="2" t="s">
        <v>414</v>
      </c>
      <c r="H141" s="25" t="s">
        <v>790</v>
      </c>
      <c r="I141" s="12" t="s">
        <v>406</v>
      </c>
      <c r="J141" s="25" t="s">
        <v>854</v>
      </c>
      <c r="K141" s="8" t="s">
        <v>54</v>
      </c>
      <c r="L141" s="13">
        <v>3</v>
      </c>
      <c r="M141" s="14" t="str">
        <f t="shared" si="120"/>
        <v>Grave</v>
      </c>
      <c r="N141" s="4" t="s">
        <v>64</v>
      </c>
      <c r="O141" s="13">
        <v>1</v>
      </c>
      <c r="P141" s="26" t="str">
        <f t="shared" si="121"/>
        <v>Poco probabile</v>
      </c>
      <c r="Q141" s="10" t="s">
        <v>794</v>
      </c>
      <c r="R141" s="15">
        <f t="shared" si="118"/>
        <v>3</v>
      </c>
      <c r="S141" s="8" t="str">
        <f t="shared" si="119"/>
        <v>Medio</v>
      </c>
      <c r="T141" s="2" t="s">
        <v>55</v>
      </c>
      <c r="U141" s="2" t="s">
        <v>55</v>
      </c>
      <c r="V141" s="2" t="s">
        <v>55</v>
      </c>
      <c r="W141" s="2" t="s">
        <v>55</v>
      </c>
      <c r="X141" s="2" t="s">
        <v>55</v>
      </c>
      <c r="Y141" s="2" t="s">
        <v>55</v>
      </c>
      <c r="Z141" s="2" t="s">
        <v>55</v>
      </c>
      <c r="AA141" s="2" t="s">
        <v>55</v>
      </c>
      <c r="AB141" s="2" t="s">
        <v>55</v>
      </c>
      <c r="AC141" s="2" t="s">
        <v>55</v>
      </c>
      <c r="AD141" s="16">
        <f t="shared" si="111"/>
        <v>1</v>
      </c>
      <c r="AE141" s="17">
        <f t="shared" si="112"/>
        <v>0.2</v>
      </c>
      <c r="AF141" s="2" t="str">
        <f t="shared" si="113"/>
        <v>Adeguato</v>
      </c>
      <c r="AG141" s="15">
        <f t="shared" si="114"/>
        <v>0.2</v>
      </c>
      <c r="AH141" s="8" t="str">
        <f t="shared" si="115"/>
        <v>Poco probabile</v>
      </c>
      <c r="AI141" s="15">
        <f t="shared" si="116"/>
        <v>0.60000000000000009</v>
      </c>
      <c r="AJ141" s="8" t="str">
        <f t="shared" si="117"/>
        <v>Basso</v>
      </c>
      <c r="AK141" s="12" t="s">
        <v>1017</v>
      </c>
      <c r="AL141" s="69" t="s">
        <v>392</v>
      </c>
      <c r="AM141" s="69" t="s">
        <v>393</v>
      </c>
    </row>
    <row r="142" spans="1:39" ht="346.8" customHeight="1" x14ac:dyDescent="0.25">
      <c r="A142" s="2" t="s">
        <v>403</v>
      </c>
      <c r="B142" s="2" t="s">
        <v>48</v>
      </c>
      <c r="C142" s="2" t="s">
        <v>387</v>
      </c>
      <c r="D142" s="3" t="s">
        <v>758</v>
      </c>
      <c r="E142" s="10" t="s">
        <v>1021</v>
      </c>
      <c r="F142" s="8" t="s">
        <v>853</v>
      </c>
      <c r="G142" s="2" t="s">
        <v>415</v>
      </c>
      <c r="H142" s="25" t="s">
        <v>791</v>
      </c>
      <c r="I142" s="12" t="s">
        <v>406</v>
      </c>
      <c r="J142" s="25" t="s">
        <v>854</v>
      </c>
      <c r="K142" s="8" t="s">
        <v>54</v>
      </c>
      <c r="L142" s="13">
        <v>3</v>
      </c>
      <c r="M142" s="14" t="str">
        <f t="shared" si="120"/>
        <v>Grave</v>
      </c>
      <c r="N142" s="4" t="s">
        <v>64</v>
      </c>
      <c r="O142" s="13">
        <v>1</v>
      </c>
      <c r="P142" s="26" t="str">
        <f t="shared" si="121"/>
        <v>Poco probabile</v>
      </c>
      <c r="Q142" s="10" t="s">
        <v>794</v>
      </c>
      <c r="R142" s="15">
        <f t="shared" si="118"/>
        <v>3</v>
      </c>
      <c r="S142" s="8" t="str">
        <f t="shared" si="119"/>
        <v>Medio</v>
      </c>
      <c r="T142" s="2" t="s">
        <v>55</v>
      </c>
      <c r="U142" s="2" t="s">
        <v>55</v>
      </c>
      <c r="V142" s="2" t="s">
        <v>55</v>
      </c>
      <c r="W142" s="2" t="s">
        <v>55</v>
      </c>
      <c r="X142" s="2" t="s">
        <v>55</v>
      </c>
      <c r="Y142" s="2" t="s">
        <v>55</v>
      </c>
      <c r="Z142" s="2" t="s">
        <v>55</v>
      </c>
      <c r="AA142" s="2" t="s">
        <v>55</v>
      </c>
      <c r="AB142" s="2" t="s">
        <v>55</v>
      </c>
      <c r="AC142" s="2" t="s">
        <v>55</v>
      </c>
      <c r="AD142" s="16">
        <f t="shared" si="111"/>
        <v>1</v>
      </c>
      <c r="AE142" s="17">
        <f t="shared" si="112"/>
        <v>0.2</v>
      </c>
      <c r="AF142" s="2" t="str">
        <f t="shared" si="113"/>
        <v>Adeguato</v>
      </c>
      <c r="AG142" s="15">
        <f t="shared" si="114"/>
        <v>0.2</v>
      </c>
      <c r="AH142" s="8" t="str">
        <f t="shared" si="115"/>
        <v>Poco probabile</v>
      </c>
      <c r="AI142" s="15">
        <f t="shared" si="116"/>
        <v>0.60000000000000009</v>
      </c>
      <c r="AJ142" s="8" t="str">
        <f t="shared" si="117"/>
        <v>Basso</v>
      </c>
      <c r="AK142" s="12" t="s">
        <v>1017</v>
      </c>
      <c r="AL142" s="69" t="s">
        <v>392</v>
      </c>
      <c r="AM142" s="69" t="s">
        <v>393</v>
      </c>
    </row>
    <row r="143" spans="1:39" ht="289.8" x14ac:dyDescent="0.25">
      <c r="A143" s="2" t="s">
        <v>416</v>
      </c>
      <c r="B143" s="2" t="s">
        <v>160</v>
      </c>
      <c r="C143" s="2" t="s">
        <v>417</v>
      </c>
      <c r="D143" s="3" t="s">
        <v>418</v>
      </c>
      <c r="E143" s="8" t="s">
        <v>858</v>
      </c>
      <c r="F143" s="8" t="s">
        <v>859</v>
      </c>
      <c r="G143" s="4" t="s">
        <v>419</v>
      </c>
      <c r="H143" s="25" t="s">
        <v>420</v>
      </c>
      <c r="I143" s="54" t="s">
        <v>325</v>
      </c>
      <c r="J143" s="25" t="s">
        <v>860</v>
      </c>
      <c r="K143" s="8" t="s">
        <v>136</v>
      </c>
      <c r="L143" s="13">
        <v>1</v>
      </c>
      <c r="M143" s="22" t="str">
        <f t="shared" ref="M143:M155" si="122">IF(L143="","COMPILARE MANUALMENTE LA SEZIONE LIVELLO IMPATTO - Misura Quantitativa",IF(L143=1,"Basso",IF(L143=2,"Medio",IF(L143=3,"Grave"))))</f>
        <v>Basso</v>
      </c>
      <c r="N143" s="4" t="s">
        <v>63</v>
      </c>
      <c r="O143" s="23">
        <v>3</v>
      </c>
      <c r="P143" s="26" t="str">
        <f t="shared" ref="P143:P155" si="123">IF(O143="","COMPILARE MANUALMENTE LA SEZIONE LIVELLO IMPATTO - Misura Quantitativa",IF(O143=1,"Poco probabile",IF(O143=2,"Probabile",IF(O143=3,"Molto probabile"))))</f>
        <v>Molto probabile</v>
      </c>
      <c r="Q143" s="10" t="s">
        <v>375</v>
      </c>
      <c r="R143" s="15">
        <f t="shared" ref="R143:R155" si="124">O143*L143</f>
        <v>3</v>
      </c>
      <c r="S143" s="8" t="str">
        <f t="shared" ref="S143:S155" si="125">IF(R143&lt;3,"Basso",IF(R143&lt;6,"Medio",IF(R143&gt;=6,"Alto")))</f>
        <v>Medio</v>
      </c>
      <c r="T143" s="2" t="s">
        <v>56</v>
      </c>
      <c r="U143" s="2" t="s">
        <v>55</v>
      </c>
      <c r="V143" s="2" t="s">
        <v>55</v>
      </c>
      <c r="W143" s="2" t="s">
        <v>55</v>
      </c>
      <c r="X143" s="2" t="s">
        <v>55</v>
      </c>
      <c r="Y143" s="2" t="s">
        <v>55</v>
      </c>
      <c r="Z143" s="2" t="s">
        <v>55</v>
      </c>
      <c r="AA143" s="2" t="s">
        <v>55</v>
      </c>
      <c r="AB143" s="2" t="s">
        <v>55</v>
      </c>
      <c r="AC143" s="2" t="s">
        <v>55</v>
      </c>
      <c r="AD143" s="16">
        <f t="shared" ref="AD143:AD155" si="126">IF(AND(COUNTIF(T143:AC143,"NA")&gt;=1,(COUNTIF(T143:AC143,"SI")+COUNTIF(T143:AC143,"NO"))&lt;1),"COMPILARE MANUALMENTE LE SEZIONI GRIGIE",((COUNTIF(T143:AC143,"SI")/(COUNTIF(T143:AC143,"SI")+COUNTIF(T143:AC143,"NO")))))</f>
        <v>0.9</v>
      </c>
      <c r="AE143" s="17">
        <f t="shared" ref="AE143:AE155" si="127">IF(AD143&gt;90%,0.2,IF(AND(AD143&lt;=90%,AD143&gt;50%),0.4,IF(AND(AD143&lt;=50%,AD143&gt;10%),0.8,IF(AD143&lt;=10%,1))))</f>
        <v>0.4</v>
      </c>
      <c r="AF143" s="2" t="str">
        <f t="shared" ref="AF143:AF155" si="128">IF(AE143=0.2,"Adeguato",IF(AE143=0.4,"Efficace",IF(AE143=0.8,"Carente","Inadeguato")))</f>
        <v>Efficace</v>
      </c>
      <c r="AG143" s="15">
        <f t="shared" ref="AG143:AG155" si="129">O143*AE143</f>
        <v>1.2000000000000002</v>
      </c>
      <c r="AH143" s="8" t="str">
        <f t="shared" ref="AH143:AH155" si="130">IF(AG143&lt;0.6,"Poco probabile",IF(AG143&gt;=0.6,"Probabile",IF(AG143&gt;=1.2,"Molto probabile")))</f>
        <v>Probabile</v>
      </c>
      <c r="AI143" s="15">
        <f t="shared" ref="AI143:AI155" si="131">L143*AG143</f>
        <v>1.2000000000000002</v>
      </c>
      <c r="AJ143" s="8" t="str">
        <f t="shared" ref="AJ143:AJ155" si="132">IF(AI143&lt;=3,"Basso",IF(AI143&gt;=6,"Alto","Medio"))</f>
        <v>Basso</v>
      </c>
      <c r="AK143" s="30" t="s">
        <v>1022</v>
      </c>
      <c r="AL143" s="73"/>
      <c r="AM143" s="73"/>
    </row>
    <row r="144" spans="1:39" ht="377.4" customHeight="1" x14ac:dyDescent="0.25">
      <c r="A144" s="2" t="s">
        <v>416</v>
      </c>
      <c r="B144" s="2" t="s">
        <v>160</v>
      </c>
      <c r="C144" s="2" t="s">
        <v>417</v>
      </c>
      <c r="D144" s="3" t="s">
        <v>418</v>
      </c>
      <c r="E144" s="8" t="s">
        <v>858</v>
      </c>
      <c r="F144" s="8" t="s">
        <v>859</v>
      </c>
      <c r="G144" s="4" t="s">
        <v>421</v>
      </c>
      <c r="H144" s="25" t="s">
        <v>422</v>
      </c>
      <c r="I144" s="54" t="s">
        <v>325</v>
      </c>
      <c r="J144" s="25" t="s">
        <v>860</v>
      </c>
      <c r="K144" s="8" t="s">
        <v>136</v>
      </c>
      <c r="L144" s="13">
        <v>1</v>
      </c>
      <c r="M144" s="14" t="str">
        <f t="shared" si="122"/>
        <v>Basso</v>
      </c>
      <c r="N144" s="4" t="s">
        <v>63</v>
      </c>
      <c r="O144" s="13">
        <v>3</v>
      </c>
      <c r="P144" s="26" t="str">
        <f t="shared" si="123"/>
        <v>Molto probabile</v>
      </c>
      <c r="Q144" s="10" t="s">
        <v>375</v>
      </c>
      <c r="R144" s="15">
        <f t="shared" si="124"/>
        <v>3</v>
      </c>
      <c r="S144" s="8" t="str">
        <f t="shared" si="125"/>
        <v>Medio</v>
      </c>
      <c r="T144" s="2" t="s">
        <v>56</v>
      </c>
      <c r="U144" s="2" t="s">
        <v>55</v>
      </c>
      <c r="V144" s="2" t="s">
        <v>55</v>
      </c>
      <c r="W144" s="2" t="s">
        <v>55</v>
      </c>
      <c r="X144" s="2" t="s">
        <v>55</v>
      </c>
      <c r="Y144" s="2" t="s">
        <v>55</v>
      </c>
      <c r="Z144" s="2" t="s">
        <v>55</v>
      </c>
      <c r="AA144" s="2" t="s">
        <v>55</v>
      </c>
      <c r="AB144" s="2" t="s">
        <v>55</v>
      </c>
      <c r="AC144" s="2" t="s">
        <v>55</v>
      </c>
      <c r="AD144" s="16">
        <f t="shared" si="126"/>
        <v>0.9</v>
      </c>
      <c r="AE144" s="17">
        <f t="shared" si="127"/>
        <v>0.4</v>
      </c>
      <c r="AF144" s="2" t="str">
        <f t="shared" si="128"/>
        <v>Efficace</v>
      </c>
      <c r="AG144" s="15">
        <f t="shared" si="129"/>
        <v>1.2000000000000002</v>
      </c>
      <c r="AH144" s="8" t="str">
        <f t="shared" si="130"/>
        <v>Probabile</v>
      </c>
      <c r="AI144" s="15">
        <f t="shared" si="131"/>
        <v>1.2000000000000002</v>
      </c>
      <c r="AJ144" s="8" t="str">
        <f t="shared" si="132"/>
        <v>Basso</v>
      </c>
      <c r="AK144" s="66" t="s">
        <v>1023</v>
      </c>
      <c r="AL144" s="73"/>
      <c r="AM144" s="73"/>
    </row>
    <row r="145" spans="1:39" ht="357.6" customHeight="1" x14ac:dyDescent="0.25">
      <c r="A145" s="2" t="s">
        <v>416</v>
      </c>
      <c r="B145" s="2" t="s">
        <v>160</v>
      </c>
      <c r="C145" s="2" t="s">
        <v>417</v>
      </c>
      <c r="D145" s="3" t="s">
        <v>418</v>
      </c>
      <c r="E145" s="8" t="s">
        <v>858</v>
      </c>
      <c r="F145" s="8" t="s">
        <v>859</v>
      </c>
      <c r="G145" s="4" t="s">
        <v>423</v>
      </c>
      <c r="H145" s="25" t="s">
        <v>424</v>
      </c>
      <c r="I145" s="54" t="s">
        <v>325</v>
      </c>
      <c r="J145" s="25" t="s">
        <v>860</v>
      </c>
      <c r="K145" s="8" t="s">
        <v>136</v>
      </c>
      <c r="L145" s="13">
        <v>1</v>
      </c>
      <c r="M145" s="14" t="str">
        <f t="shared" si="122"/>
        <v>Basso</v>
      </c>
      <c r="N145" s="4" t="s">
        <v>63</v>
      </c>
      <c r="O145" s="13">
        <v>3</v>
      </c>
      <c r="P145" s="26" t="str">
        <f t="shared" si="123"/>
        <v>Molto probabile</v>
      </c>
      <c r="Q145" s="10" t="s">
        <v>375</v>
      </c>
      <c r="R145" s="15">
        <f t="shared" si="124"/>
        <v>3</v>
      </c>
      <c r="S145" s="8" t="str">
        <f t="shared" si="125"/>
        <v>Medio</v>
      </c>
      <c r="T145" s="2" t="s">
        <v>56</v>
      </c>
      <c r="U145" s="2" t="s">
        <v>55</v>
      </c>
      <c r="V145" s="2" t="s">
        <v>55</v>
      </c>
      <c r="W145" s="2" t="s">
        <v>55</v>
      </c>
      <c r="X145" s="2" t="s">
        <v>55</v>
      </c>
      <c r="Y145" s="2" t="s">
        <v>55</v>
      </c>
      <c r="Z145" s="2" t="s">
        <v>55</v>
      </c>
      <c r="AA145" s="2" t="s">
        <v>55</v>
      </c>
      <c r="AB145" s="2" t="s">
        <v>55</v>
      </c>
      <c r="AC145" s="2" t="s">
        <v>55</v>
      </c>
      <c r="AD145" s="16">
        <f t="shared" si="126"/>
        <v>0.9</v>
      </c>
      <c r="AE145" s="17">
        <f t="shared" si="127"/>
        <v>0.4</v>
      </c>
      <c r="AF145" s="2" t="str">
        <f t="shared" si="128"/>
        <v>Efficace</v>
      </c>
      <c r="AG145" s="15">
        <f t="shared" si="129"/>
        <v>1.2000000000000002</v>
      </c>
      <c r="AH145" s="8" t="str">
        <f t="shared" si="130"/>
        <v>Probabile</v>
      </c>
      <c r="AI145" s="15">
        <f t="shared" si="131"/>
        <v>1.2000000000000002</v>
      </c>
      <c r="AJ145" s="8" t="str">
        <f t="shared" si="132"/>
        <v>Basso</v>
      </c>
      <c r="AK145" s="66" t="s">
        <v>1024</v>
      </c>
      <c r="AL145" s="73"/>
      <c r="AM145" s="73"/>
    </row>
    <row r="146" spans="1:39" ht="339" customHeight="1" x14ac:dyDescent="0.25">
      <c r="A146" s="2" t="s">
        <v>416</v>
      </c>
      <c r="B146" s="2" t="s">
        <v>160</v>
      </c>
      <c r="C146" s="2" t="s">
        <v>417</v>
      </c>
      <c r="D146" s="3" t="s">
        <v>418</v>
      </c>
      <c r="E146" s="8" t="s">
        <v>858</v>
      </c>
      <c r="F146" s="8" t="s">
        <v>859</v>
      </c>
      <c r="G146" s="4" t="s">
        <v>425</v>
      </c>
      <c r="H146" s="25" t="s">
        <v>426</v>
      </c>
      <c r="I146" s="54" t="s">
        <v>325</v>
      </c>
      <c r="J146" s="25" t="s">
        <v>860</v>
      </c>
      <c r="K146" s="8" t="s">
        <v>136</v>
      </c>
      <c r="L146" s="13">
        <v>1</v>
      </c>
      <c r="M146" s="14" t="str">
        <f t="shared" si="122"/>
        <v>Basso</v>
      </c>
      <c r="N146" s="4" t="s">
        <v>63</v>
      </c>
      <c r="O146" s="13">
        <v>3</v>
      </c>
      <c r="P146" s="26" t="str">
        <f t="shared" si="123"/>
        <v>Molto probabile</v>
      </c>
      <c r="Q146" s="10" t="s">
        <v>375</v>
      </c>
      <c r="R146" s="15">
        <f t="shared" si="124"/>
        <v>3</v>
      </c>
      <c r="S146" s="8" t="str">
        <f t="shared" si="125"/>
        <v>Medio</v>
      </c>
      <c r="T146" s="2" t="s">
        <v>56</v>
      </c>
      <c r="U146" s="2" t="s">
        <v>55</v>
      </c>
      <c r="V146" s="2" t="s">
        <v>55</v>
      </c>
      <c r="W146" s="2" t="s">
        <v>55</v>
      </c>
      <c r="X146" s="2" t="s">
        <v>55</v>
      </c>
      <c r="Y146" s="2" t="s">
        <v>55</v>
      </c>
      <c r="Z146" s="2" t="s">
        <v>55</v>
      </c>
      <c r="AA146" s="2" t="s">
        <v>55</v>
      </c>
      <c r="AB146" s="2" t="s">
        <v>55</v>
      </c>
      <c r="AC146" s="2" t="s">
        <v>55</v>
      </c>
      <c r="AD146" s="16">
        <f t="shared" si="126"/>
        <v>0.9</v>
      </c>
      <c r="AE146" s="17">
        <f t="shared" si="127"/>
        <v>0.4</v>
      </c>
      <c r="AF146" s="2" t="str">
        <f t="shared" si="128"/>
        <v>Efficace</v>
      </c>
      <c r="AG146" s="15">
        <f t="shared" si="129"/>
        <v>1.2000000000000002</v>
      </c>
      <c r="AH146" s="8" t="str">
        <f t="shared" si="130"/>
        <v>Probabile</v>
      </c>
      <c r="AI146" s="15">
        <f t="shared" si="131"/>
        <v>1.2000000000000002</v>
      </c>
      <c r="AJ146" s="8" t="str">
        <f t="shared" si="132"/>
        <v>Basso</v>
      </c>
      <c r="AK146" s="66" t="s">
        <v>1025</v>
      </c>
      <c r="AL146" s="73"/>
      <c r="AM146" s="73"/>
    </row>
    <row r="147" spans="1:39" ht="336.45" customHeight="1" x14ac:dyDescent="0.25">
      <c r="A147" s="2" t="s">
        <v>416</v>
      </c>
      <c r="B147" s="2" t="s">
        <v>160</v>
      </c>
      <c r="C147" s="2" t="s">
        <v>417</v>
      </c>
      <c r="D147" s="3" t="s">
        <v>759</v>
      </c>
      <c r="E147" s="8" t="s">
        <v>858</v>
      </c>
      <c r="F147" s="8" t="s">
        <v>859</v>
      </c>
      <c r="G147" s="2" t="s">
        <v>427</v>
      </c>
      <c r="H147" s="25" t="s">
        <v>428</v>
      </c>
      <c r="I147" s="54" t="s">
        <v>325</v>
      </c>
      <c r="J147" s="25" t="s">
        <v>860</v>
      </c>
      <c r="K147" s="8" t="s">
        <v>136</v>
      </c>
      <c r="L147" s="13">
        <v>1</v>
      </c>
      <c r="M147" s="14" t="str">
        <f t="shared" si="122"/>
        <v>Basso</v>
      </c>
      <c r="N147" s="4" t="s">
        <v>63</v>
      </c>
      <c r="O147" s="13">
        <v>3</v>
      </c>
      <c r="P147" s="26" t="str">
        <f t="shared" si="123"/>
        <v>Molto probabile</v>
      </c>
      <c r="Q147" s="10" t="s">
        <v>375</v>
      </c>
      <c r="R147" s="15">
        <f t="shared" si="124"/>
        <v>3</v>
      </c>
      <c r="S147" s="8" t="str">
        <f t="shared" si="125"/>
        <v>Medio</v>
      </c>
      <c r="T147" s="2" t="s">
        <v>56</v>
      </c>
      <c r="U147" s="2" t="s">
        <v>55</v>
      </c>
      <c r="V147" s="2" t="s">
        <v>55</v>
      </c>
      <c r="W147" s="2" t="s">
        <v>55</v>
      </c>
      <c r="X147" s="2" t="s">
        <v>55</v>
      </c>
      <c r="Y147" s="2" t="s">
        <v>55</v>
      </c>
      <c r="Z147" s="2" t="s">
        <v>55</v>
      </c>
      <c r="AA147" s="2" t="s">
        <v>55</v>
      </c>
      <c r="AB147" s="2" t="s">
        <v>55</v>
      </c>
      <c r="AC147" s="2" t="s">
        <v>55</v>
      </c>
      <c r="AD147" s="16">
        <f t="shared" si="126"/>
        <v>0.9</v>
      </c>
      <c r="AE147" s="17">
        <f t="shared" si="127"/>
        <v>0.4</v>
      </c>
      <c r="AF147" s="2" t="str">
        <f t="shared" si="128"/>
        <v>Efficace</v>
      </c>
      <c r="AG147" s="15">
        <f t="shared" si="129"/>
        <v>1.2000000000000002</v>
      </c>
      <c r="AH147" s="8" t="str">
        <f t="shared" si="130"/>
        <v>Probabile</v>
      </c>
      <c r="AI147" s="15">
        <f t="shared" si="131"/>
        <v>1.2000000000000002</v>
      </c>
      <c r="AJ147" s="8" t="str">
        <f t="shared" si="132"/>
        <v>Basso</v>
      </c>
      <c r="AK147" s="66" t="s">
        <v>1026</v>
      </c>
      <c r="AL147" s="73"/>
      <c r="AM147" s="73"/>
    </row>
    <row r="148" spans="1:39" ht="301.8" customHeight="1" x14ac:dyDescent="0.25">
      <c r="A148" s="2" t="s">
        <v>416</v>
      </c>
      <c r="B148" s="2" t="s">
        <v>160</v>
      </c>
      <c r="C148" s="2" t="s">
        <v>417</v>
      </c>
      <c r="D148" s="3" t="s">
        <v>759</v>
      </c>
      <c r="E148" s="8" t="s">
        <v>858</v>
      </c>
      <c r="F148" s="8" t="s">
        <v>859</v>
      </c>
      <c r="G148" s="8" t="s">
        <v>429</v>
      </c>
      <c r="H148" s="25" t="s">
        <v>430</v>
      </c>
      <c r="I148" s="54" t="s">
        <v>431</v>
      </c>
      <c r="J148" s="25" t="s">
        <v>860</v>
      </c>
      <c r="K148" s="8" t="s">
        <v>54</v>
      </c>
      <c r="L148" s="13">
        <v>1</v>
      </c>
      <c r="M148" s="14" t="str">
        <f t="shared" si="122"/>
        <v>Basso</v>
      </c>
      <c r="N148" s="4" t="s">
        <v>63</v>
      </c>
      <c r="O148" s="13">
        <v>3</v>
      </c>
      <c r="P148" s="26" t="str">
        <f t="shared" si="123"/>
        <v>Molto probabile</v>
      </c>
      <c r="Q148" s="10" t="s">
        <v>375</v>
      </c>
      <c r="R148" s="15">
        <f t="shared" si="124"/>
        <v>3</v>
      </c>
      <c r="S148" s="8" t="str">
        <f t="shared" si="125"/>
        <v>Medio</v>
      </c>
      <c r="T148" s="2" t="s">
        <v>56</v>
      </c>
      <c r="U148" s="2" t="s">
        <v>55</v>
      </c>
      <c r="V148" s="2" t="s">
        <v>55</v>
      </c>
      <c r="W148" s="2" t="s">
        <v>55</v>
      </c>
      <c r="X148" s="2" t="s">
        <v>55</v>
      </c>
      <c r="Y148" s="2" t="s">
        <v>55</v>
      </c>
      <c r="Z148" s="2" t="s">
        <v>56</v>
      </c>
      <c r="AA148" s="2" t="s">
        <v>55</v>
      </c>
      <c r="AB148" s="2" t="s">
        <v>55</v>
      </c>
      <c r="AC148" s="2" t="s">
        <v>55</v>
      </c>
      <c r="AD148" s="16">
        <f t="shared" si="126"/>
        <v>0.8</v>
      </c>
      <c r="AE148" s="17">
        <f t="shared" si="127"/>
        <v>0.4</v>
      </c>
      <c r="AF148" s="2" t="str">
        <f t="shared" si="128"/>
        <v>Efficace</v>
      </c>
      <c r="AG148" s="15">
        <f t="shared" si="129"/>
        <v>1.2000000000000002</v>
      </c>
      <c r="AH148" s="8" t="str">
        <f t="shared" si="130"/>
        <v>Probabile</v>
      </c>
      <c r="AI148" s="15">
        <f t="shared" si="131"/>
        <v>1.2000000000000002</v>
      </c>
      <c r="AJ148" s="8" t="str">
        <f t="shared" si="132"/>
        <v>Basso</v>
      </c>
      <c r="AK148" s="30" t="s">
        <v>1027</v>
      </c>
      <c r="AL148" s="29" t="s">
        <v>432</v>
      </c>
      <c r="AM148" s="29" t="s">
        <v>657</v>
      </c>
    </row>
    <row r="149" spans="1:39" ht="336.45" customHeight="1" x14ac:dyDescent="0.25">
      <c r="A149" s="2" t="s">
        <v>416</v>
      </c>
      <c r="B149" s="2" t="s">
        <v>160</v>
      </c>
      <c r="C149" s="2" t="s">
        <v>417</v>
      </c>
      <c r="D149" s="3" t="s">
        <v>433</v>
      </c>
      <c r="E149" s="8" t="s">
        <v>858</v>
      </c>
      <c r="F149" s="8" t="s">
        <v>859</v>
      </c>
      <c r="G149" s="10" t="s">
        <v>434</v>
      </c>
      <c r="H149" s="3" t="s">
        <v>435</v>
      </c>
      <c r="I149" s="54" t="s">
        <v>325</v>
      </c>
      <c r="J149" s="25" t="s">
        <v>860</v>
      </c>
      <c r="K149" s="8" t="s">
        <v>54</v>
      </c>
      <c r="L149" s="13">
        <v>1</v>
      </c>
      <c r="M149" s="14" t="str">
        <f t="shared" si="122"/>
        <v>Basso</v>
      </c>
      <c r="N149" s="4" t="s">
        <v>63</v>
      </c>
      <c r="O149" s="13">
        <v>3</v>
      </c>
      <c r="P149" s="26" t="str">
        <f t="shared" si="123"/>
        <v>Molto probabile</v>
      </c>
      <c r="Q149" s="10" t="s">
        <v>375</v>
      </c>
      <c r="R149" s="15">
        <f t="shared" si="124"/>
        <v>3</v>
      </c>
      <c r="S149" s="8" t="str">
        <f t="shared" si="125"/>
        <v>Medio</v>
      </c>
      <c r="T149" s="2" t="s">
        <v>56</v>
      </c>
      <c r="U149" s="2" t="s">
        <v>55</v>
      </c>
      <c r="V149" s="2" t="s">
        <v>55</v>
      </c>
      <c r="W149" s="2" t="s">
        <v>55</v>
      </c>
      <c r="X149" s="2" t="s">
        <v>55</v>
      </c>
      <c r="Y149" s="2" t="s">
        <v>55</v>
      </c>
      <c r="Z149" s="2" t="s">
        <v>55</v>
      </c>
      <c r="AA149" s="2" t="s">
        <v>55</v>
      </c>
      <c r="AB149" s="2" t="s">
        <v>55</v>
      </c>
      <c r="AC149" s="2" t="s">
        <v>55</v>
      </c>
      <c r="AD149" s="16">
        <f t="shared" si="126"/>
        <v>0.9</v>
      </c>
      <c r="AE149" s="17">
        <f t="shared" si="127"/>
        <v>0.4</v>
      </c>
      <c r="AF149" s="2" t="str">
        <f t="shared" si="128"/>
        <v>Efficace</v>
      </c>
      <c r="AG149" s="15">
        <f t="shared" si="129"/>
        <v>1.2000000000000002</v>
      </c>
      <c r="AH149" s="8" t="str">
        <f t="shared" si="130"/>
        <v>Probabile</v>
      </c>
      <c r="AI149" s="15">
        <f t="shared" si="131"/>
        <v>1.2000000000000002</v>
      </c>
      <c r="AJ149" s="8" t="str">
        <f t="shared" si="132"/>
        <v>Basso</v>
      </c>
      <c r="AK149" s="66" t="s">
        <v>1028</v>
      </c>
      <c r="AL149" s="29"/>
      <c r="AM149" s="29"/>
    </row>
    <row r="150" spans="1:39" ht="336.45" customHeight="1" x14ac:dyDescent="0.25">
      <c r="A150" s="2" t="s">
        <v>416</v>
      </c>
      <c r="B150" s="2" t="s">
        <v>160</v>
      </c>
      <c r="C150" s="2" t="s">
        <v>417</v>
      </c>
      <c r="D150" s="3" t="s">
        <v>433</v>
      </c>
      <c r="E150" s="8" t="s">
        <v>858</v>
      </c>
      <c r="F150" s="8" t="s">
        <v>859</v>
      </c>
      <c r="G150" s="8" t="s">
        <v>436</v>
      </c>
      <c r="H150" s="25" t="s">
        <v>437</v>
      </c>
      <c r="I150" s="54" t="s">
        <v>325</v>
      </c>
      <c r="J150" s="25" t="s">
        <v>860</v>
      </c>
      <c r="K150" s="8" t="s">
        <v>54</v>
      </c>
      <c r="L150" s="13">
        <v>1</v>
      </c>
      <c r="M150" s="14" t="str">
        <f t="shared" si="122"/>
        <v>Basso</v>
      </c>
      <c r="N150" s="4" t="s">
        <v>63</v>
      </c>
      <c r="O150" s="13">
        <v>3</v>
      </c>
      <c r="P150" s="26" t="str">
        <f t="shared" si="123"/>
        <v>Molto probabile</v>
      </c>
      <c r="Q150" s="10" t="s">
        <v>375</v>
      </c>
      <c r="R150" s="15">
        <f t="shared" si="124"/>
        <v>3</v>
      </c>
      <c r="S150" s="8" t="str">
        <f t="shared" si="125"/>
        <v>Medio</v>
      </c>
      <c r="T150" s="2" t="s">
        <v>56</v>
      </c>
      <c r="U150" s="2" t="s">
        <v>55</v>
      </c>
      <c r="V150" s="2" t="s">
        <v>55</v>
      </c>
      <c r="W150" s="2" t="s">
        <v>55</v>
      </c>
      <c r="X150" s="2" t="s">
        <v>55</v>
      </c>
      <c r="Y150" s="2" t="s">
        <v>55</v>
      </c>
      <c r="Z150" s="2" t="s">
        <v>55</v>
      </c>
      <c r="AA150" s="2" t="s">
        <v>55</v>
      </c>
      <c r="AB150" s="2" t="s">
        <v>55</v>
      </c>
      <c r="AC150" s="2" t="s">
        <v>55</v>
      </c>
      <c r="AD150" s="16">
        <f t="shared" si="126"/>
        <v>0.9</v>
      </c>
      <c r="AE150" s="17">
        <f t="shared" si="127"/>
        <v>0.4</v>
      </c>
      <c r="AF150" s="2" t="str">
        <f t="shared" si="128"/>
        <v>Efficace</v>
      </c>
      <c r="AG150" s="15">
        <f t="shared" si="129"/>
        <v>1.2000000000000002</v>
      </c>
      <c r="AH150" s="8" t="str">
        <f t="shared" si="130"/>
        <v>Probabile</v>
      </c>
      <c r="AI150" s="15">
        <f t="shared" si="131"/>
        <v>1.2000000000000002</v>
      </c>
      <c r="AJ150" s="8" t="str">
        <f t="shared" si="132"/>
        <v>Basso</v>
      </c>
      <c r="AK150" s="30" t="s">
        <v>1029</v>
      </c>
      <c r="AL150" s="29" t="s">
        <v>432</v>
      </c>
      <c r="AM150" s="29" t="s">
        <v>657</v>
      </c>
    </row>
    <row r="151" spans="1:39" ht="368.4" customHeight="1" x14ac:dyDescent="0.25">
      <c r="A151" s="2" t="s">
        <v>416</v>
      </c>
      <c r="B151" s="2" t="s">
        <v>160</v>
      </c>
      <c r="C151" s="2" t="s">
        <v>417</v>
      </c>
      <c r="D151" s="3" t="s">
        <v>433</v>
      </c>
      <c r="E151" s="8" t="s">
        <v>858</v>
      </c>
      <c r="F151" s="8" t="s">
        <v>859</v>
      </c>
      <c r="G151" s="8" t="s">
        <v>438</v>
      </c>
      <c r="H151" s="25" t="s">
        <v>439</v>
      </c>
      <c r="I151" s="54" t="s">
        <v>325</v>
      </c>
      <c r="J151" s="25" t="s">
        <v>860</v>
      </c>
      <c r="K151" s="8" t="s">
        <v>136</v>
      </c>
      <c r="L151" s="13">
        <v>1</v>
      </c>
      <c r="M151" s="14" t="str">
        <f t="shared" si="122"/>
        <v>Basso</v>
      </c>
      <c r="N151" s="4" t="s">
        <v>63</v>
      </c>
      <c r="O151" s="13">
        <v>3</v>
      </c>
      <c r="P151" s="26" t="str">
        <f t="shared" si="123"/>
        <v>Molto probabile</v>
      </c>
      <c r="Q151" s="10" t="s">
        <v>375</v>
      </c>
      <c r="R151" s="15">
        <f t="shared" si="124"/>
        <v>3</v>
      </c>
      <c r="S151" s="8" t="str">
        <f t="shared" si="125"/>
        <v>Medio</v>
      </c>
      <c r="T151" s="2" t="s">
        <v>56</v>
      </c>
      <c r="U151" s="2" t="s">
        <v>55</v>
      </c>
      <c r="V151" s="2" t="s">
        <v>55</v>
      </c>
      <c r="W151" s="2" t="s">
        <v>55</v>
      </c>
      <c r="X151" s="2" t="s">
        <v>55</v>
      </c>
      <c r="Y151" s="2" t="s">
        <v>55</v>
      </c>
      <c r="Z151" s="2" t="s">
        <v>55</v>
      </c>
      <c r="AA151" s="2" t="s">
        <v>55</v>
      </c>
      <c r="AB151" s="2" t="s">
        <v>55</v>
      </c>
      <c r="AC151" s="2" t="s">
        <v>55</v>
      </c>
      <c r="AD151" s="16">
        <f t="shared" si="126"/>
        <v>0.9</v>
      </c>
      <c r="AE151" s="17">
        <f t="shared" si="127"/>
        <v>0.4</v>
      </c>
      <c r="AF151" s="2" t="str">
        <f t="shared" si="128"/>
        <v>Efficace</v>
      </c>
      <c r="AG151" s="15">
        <f t="shared" si="129"/>
        <v>1.2000000000000002</v>
      </c>
      <c r="AH151" s="8" t="str">
        <f t="shared" si="130"/>
        <v>Probabile</v>
      </c>
      <c r="AI151" s="15">
        <f t="shared" si="131"/>
        <v>1.2000000000000002</v>
      </c>
      <c r="AJ151" s="8" t="str">
        <f t="shared" si="132"/>
        <v>Basso</v>
      </c>
      <c r="AK151" s="30" t="s">
        <v>1030</v>
      </c>
      <c r="AL151" s="29" t="s">
        <v>432</v>
      </c>
      <c r="AM151" s="29" t="s">
        <v>657</v>
      </c>
    </row>
    <row r="152" spans="1:39" ht="372.6" customHeight="1" x14ac:dyDescent="0.25">
      <c r="A152" s="2" t="s">
        <v>416</v>
      </c>
      <c r="B152" s="2" t="s">
        <v>160</v>
      </c>
      <c r="C152" s="2" t="s">
        <v>417</v>
      </c>
      <c r="D152" s="3" t="s">
        <v>440</v>
      </c>
      <c r="E152" s="8" t="s">
        <v>858</v>
      </c>
      <c r="F152" s="8" t="s">
        <v>859</v>
      </c>
      <c r="G152" s="8" t="s">
        <v>441</v>
      </c>
      <c r="H152" s="25" t="s">
        <v>442</v>
      </c>
      <c r="I152" s="54" t="s">
        <v>325</v>
      </c>
      <c r="J152" s="25" t="s">
        <v>861</v>
      </c>
      <c r="K152" s="8" t="s">
        <v>54</v>
      </c>
      <c r="L152" s="13">
        <v>1</v>
      </c>
      <c r="M152" s="14" t="str">
        <f t="shared" si="122"/>
        <v>Basso</v>
      </c>
      <c r="N152" s="4" t="s">
        <v>63</v>
      </c>
      <c r="O152" s="13">
        <v>3</v>
      </c>
      <c r="P152" s="26" t="str">
        <f t="shared" si="123"/>
        <v>Molto probabile</v>
      </c>
      <c r="Q152" s="10" t="s">
        <v>375</v>
      </c>
      <c r="R152" s="15">
        <f t="shared" si="124"/>
        <v>3</v>
      </c>
      <c r="S152" s="8" t="str">
        <f t="shared" si="125"/>
        <v>Medio</v>
      </c>
      <c r="T152" s="2" t="s">
        <v>56</v>
      </c>
      <c r="U152" s="2" t="s">
        <v>55</v>
      </c>
      <c r="V152" s="2" t="s">
        <v>55</v>
      </c>
      <c r="W152" s="2" t="s">
        <v>55</v>
      </c>
      <c r="X152" s="2" t="s">
        <v>55</v>
      </c>
      <c r="Y152" s="2" t="s">
        <v>55</v>
      </c>
      <c r="Z152" s="2" t="s">
        <v>55</v>
      </c>
      <c r="AA152" s="2" t="s">
        <v>55</v>
      </c>
      <c r="AB152" s="2" t="s">
        <v>55</v>
      </c>
      <c r="AC152" s="2" t="s">
        <v>55</v>
      </c>
      <c r="AD152" s="16">
        <f t="shared" si="126"/>
        <v>0.9</v>
      </c>
      <c r="AE152" s="17">
        <f t="shared" si="127"/>
        <v>0.4</v>
      </c>
      <c r="AF152" s="2" t="str">
        <f t="shared" si="128"/>
        <v>Efficace</v>
      </c>
      <c r="AG152" s="15">
        <f t="shared" si="129"/>
        <v>1.2000000000000002</v>
      </c>
      <c r="AH152" s="8" t="str">
        <f t="shared" si="130"/>
        <v>Probabile</v>
      </c>
      <c r="AI152" s="15">
        <f t="shared" si="131"/>
        <v>1.2000000000000002</v>
      </c>
      <c r="AJ152" s="8" t="str">
        <f t="shared" si="132"/>
        <v>Basso</v>
      </c>
      <c r="AK152" s="30" t="s">
        <v>1031</v>
      </c>
      <c r="AL152" s="29" t="s">
        <v>432</v>
      </c>
      <c r="AM152" s="29" t="s">
        <v>657</v>
      </c>
    </row>
    <row r="153" spans="1:39" ht="342" customHeight="1" x14ac:dyDescent="0.25">
      <c r="A153" s="2" t="s">
        <v>416</v>
      </c>
      <c r="B153" s="2" t="s">
        <v>160</v>
      </c>
      <c r="C153" s="2" t="s">
        <v>417</v>
      </c>
      <c r="D153" s="3" t="s">
        <v>440</v>
      </c>
      <c r="E153" s="8" t="s">
        <v>858</v>
      </c>
      <c r="F153" s="8" t="s">
        <v>859</v>
      </c>
      <c r="G153" s="8" t="s">
        <v>443</v>
      </c>
      <c r="H153" s="25" t="s">
        <v>444</v>
      </c>
      <c r="I153" s="54" t="s">
        <v>445</v>
      </c>
      <c r="J153" s="25" t="s">
        <v>53</v>
      </c>
      <c r="K153" s="8" t="s">
        <v>54</v>
      </c>
      <c r="L153" s="13">
        <v>1</v>
      </c>
      <c r="M153" s="14" t="str">
        <f t="shared" si="122"/>
        <v>Basso</v>
      </c>
      <c r="N153" s="4" t="s">
        <v>63</v>
      </c>
      <c r="O153" s="13">
        <v>3</v>
      </c>
      <c r="P153" s="26" t="str">
        <f t="shared" si="123"/>
        <v>Molto probabile</v>
      </c>
      <c r="Q153" s="10" t="s">
        <v>375</v>
      </c>
      <c r="R153" s="15">
        <f t="shared" si="124"/>
        <v>3</v>
      </c>
      <c r="S153" s="8" t="str">
        <f t="shared" si="125"/>
        <v>Medio</v>
      </c>
      <c r="T153" s="2" t="s">
        <v>56</v>
      </c>
      <c r="U153" s="2" t="s">
        <v>55</v>
      </c>
      <c r="V153" s="2" t="s">
        <v>55</v>
      </c>
      <c r="W153" s="2" t="s">
        <v>55</v>
      </c>
      <c r="X153" s="2" t="s">
        <v>55</v>
      </c>
      <c r="Y153" s="2" t="s">
        <v>55</v>
      </c>
      <c r="Z153" s="2" t="s">
        <v>55</v>
      </c>
      <c r="AA153" s="2" t="s">
        <v>55</v>
      </c>
      <c r="AB153" s="39" t="s">
        <v>56</v>
      </c>
      <c r="AC153" s="2" t="s">
        <v>55</v>
      </c>
      <c r="AD153" s="16">
        <f t="shared" si="126"/>
        <v>0.8</v>
      </c>
      <c r="AE153" s="17">
        <f t="shared" si="127"/>
        <v>0.4</v>
      </c>
      <c r="AF153" s="2" t="str">
        <f t="shared" si="128"/>
        <v>Efficace</v>
      </c>
      <c r="AG153" s="15">
        <f t="shared" si="129"/>
        <v>1.2000000000000002</v>
      </c>
      <c r="AH153" s="8" t="str">
        <f t="shared" si="130"/>
        <v>Probabile</v>
      </c>
      <c r="AI153" s="15">
        <f t="shared" si="131"/>
        <v>1.2000000000000002</v>
      </c>
      <c r="AJ153" s="8" t="str">
        <f t="shared" si="132"/>
        <v>Basso</v>
      </c>
      <c r="AK153" s="30" t="s">
        <v>1032</v>
      </c>
      <c r="AL153" s="29" t="s">
        <v>446</v>
      </c>
      <c r="AM153" s="29" t="s">
        <v>661</v>
      </c>
    </row>
    <row r="154" spans="1:39" ht="336.45" customHeight="1" x14ac:dyDescent="0.25">
      <c r="A154" s="2" t="s">
        <v>416</v>
      </c>
      <c r="B154" s="2" t="s">
        <v>160</v>
      </c>
      <c r="C154" s="2" t="s">
        <v>417</v>
      </c>
      <c r="D154" s="3" t="s">
        <v>447</v>
      </c>
      <c r="E154" s="8" t="s">
        <v>858</v>
      </c>
      <c r="F154" s="8" t="s">
        <v>859</v>
      </c>
      <c r="G154" s="8" t="s">
        <v>448</v>
      </c>
      <c r="H154" s="25" t="s">
        <v>449</v>
      </c>
      <c r="I154" s="54" t="s">
        <v>325</v>
      </c>
      <c r="J154" s="25" t="s">
        <v>860</v>
      </c>
      <c r="K154" s="8" t="s">
        <v>54</v>
      </c>
      <c r="L154" s="13">
        <v>1</v>
      </c>
      <c r="M154" s="14" t="str">
        <f t="shared" si="122"/>
        <v>Basso</v>
      </c>
      <c r="N154" s="4" t="s">
        <v>63</v>
      </c>
      <c r="O154" s="13">
        <v>2</v>
      </c>
      <c r="P154" s="26" t="str">
        <f t="shared" si="123"/>
        <v>Probabile</v>
      </c>
      <c r="Q154" s="10" t="s">
        <v>398</v>
      </c>
      <c r="R154" s="15">
        <f t="shared" si="124"/>
        <v>2</v>
      </c>
      <c r="S154" s="8" t="str">
        <f t="shared" si="125"/>
        <v>Basso</v>
      </c>
      <c r="T154" s="2" t="s">
        <v>56</v>
      </c>
      <c r="U154" s="2" t="s">
        <v>55</v>
      </c>
      <c r="V154" s="2" t="s">
        <v>55</v>
      </c>
      <c r="W154" s="2" t="s">
        <v>55</v>
      </c>
      <c r="X154" s="2" t="s">
        <v>55</v>
      </c>
      <c r="Y154" s="2" t="s">
        <v>55</v>
      </c>
      <c r="Z154" s="2" t="s">
        <v>55</v>
      </c>
      <c r="AA154" s="2" t="s">
        <v>55</v>
      </c>
      <c r="AB154" s="2" t="s">
        <v>55</v>
      </c>
      <c r="AC154" s="2" t="s">
        <v>55</v>
      </c>
      <c r="AD154" s="16">
        <f t="shared" si="126"/>
        <v>0.9</v>
      </c>
      <c r="AE154" s="17">
        <f t="shared" si="127"/>
        <v>0.4</v>
      </c>
      <c r="AF154" s="2" t="str">
        <f t="shared" si="128"/>
        <v>Efficace</v>
      </c>
      <c r="AG154" s="15">
        <f t="shared" si="129"/>
        <v>0.8</v>
      </c>
      <c r="AH154" s="8" t="str">
        <f t="shared" si="130"/>
        <v>Probabile</v>
      </c>
      <c r="AI154" s="15">
        <f t="shared" si="131"/>
        <v>0.8</v>
      </c>
      <c r="AJ154" s="8" t="str">
        <f t="shared" si="132"/>
        <v>Basso</v>
      </c>
      <c r="AK154" s="30" t="s">
        <v>1033</v>
      </c>
      <c r="AL154" s="73"/>
      <c r="AM154" s="73"/>
    </row>
    <row r="155" spans="1:39" ht="379.2" customHeight="1" x14ac:dyDescent="0.25">
      <c r="A155" s="2" t="s">
        <v>416</v>
      </c>
      <c r="B155" s="2" t="s">
        <v>160</v>
      </c>
      <c r="C155" s="2" t="s">
        <v>417</v>
      </c>
      <c r="D155" s="3" t="s">
        <v>447</v>
      </c>
      <c r="E155" s="8" t="s">
        <v>858</v>
      </c>
      <c r="F155" s="8" t="s">
        <v>859</v>
      </c>
      <c r="G155" s="8" t="s">
        <v>450</v>
      </c>
      <c r="H155" s="54" t="s">
        <v>1034</v>
      </c>
      <c r="I155" s="54" t="s">
        <v>325</v>
      </c>
      <c r="J155" s="25" t="s">
        <v>860</v>
      </c>
      <c r="K155" s="8" t="s">
        <v>54</v>
      </c>
      <c r="L155" s="13">
        <v>1</v>
      </c>
      <c r="M155" s="14" t="str">
        <f t="shared" si="122"/>
        <v>Basso</v>
      </c>
      <c r="N155" s="4" t="s">
        <v>63</v>
      </c>
      <c r="O155" s="13">
        <v>3</v>
      </c>
      <c r="P155" s="26" t="str">
        <f t="shared" si="123"/>
        <v>Molto probabile</v>
      </c>
      <c r="Q155" s="10" t="s">
        <v>375</v>
      </c>
      <c r="R155" s="15">
        <f t="shared" si="124"/>
        <v>3</v>
      </c>
      <c r="S155" s="8" t="str">
        <f t="shared" si="125"/>
        <v>Medio</v>
      </c>
      <c r="T155" s="2" t="s">
        <v>56</v>
      </c>
      <c r="U155" s="2" t="s">
        <v>55</v>
      </c>
      <c r="V155" s="2" t="s">
        <v>55</v>
      </c>
      <c r="W155" s="2" t="s">
        <v>55</v>
      </c>
      <c r="X155" s="2" t="s">
        <v>55</v>
      </c>
      <c r="Y155" s="2" t="s">
        <v>55</v>
      </c>
      <c r="Z155" s="2" t="s">
        <v>55</v>
      </c>
      <c r="AA155" s="2" t="s">
        <v>55</v>
      </c>
      <c r="AB155" s="2" t="s">
        <v>55</v>
      </c>
      <c r="AC155" s="2" t="s">
        <v>55</v>
      </c>
      <c r="AD155" s="16">
        <f t="shared" si="126"/>
        <v>0.9</v>
      </c>
      <c r="AE155" s="17">
        <f t="shared" si="127"/>
        <v>0.4</v>
      </c>
      <c r="AF155" s="2" t="str">
        <f t="shared" si="128"/>
        <v>Efficace</v>
      </c>
      <c r="AG155" s="15">
        <f t="shared" si="129"/>
        <v>1.2000000000000002</v>
      </c>
      <c r="AH155" s="8" t="str">
        <f t="shared" si="130"/>
        <v>Probabile</v>
      </c>
      <c r="AI155" s="15">
        <f t="shared" si="131"/>
        <v>1.2000000000000002</v>
      </c>
      <c r="AJ155" s="8" t="str">
        <f t="shared" si="132"/>
        <v>Basso</v>
      </c>
      <c r="AK155" s="30" t="s">
        <v>1035</v>
      </c>
      <c r="AL155" s="29" t="s">
        <v>432</v>
      </c>
      <c r="AM155" s="29" t="s">
        <v>657</v>
      </c>
    </row>
    <row r="156" spans="1:39" ht="262.2" x14ac:dyDescent="0.25">
      <c r="A156" s="4" t="s">
        <v>416</v>
      </c>
      <c r="B156" s="4" t="s">
        <v>160</v>
      </c>
      <c r="C156" s="4" t="s">
        <v>417</v>
      </c>
      <c r="D156" s="3" t="s">
        <v>762</v>
      </c>
      <c r="E156" s="10" t="s">
        <v>809</v>
      </c>
      <c r="F156" s="10" t="s">
        <v>810</v>
      </c>
      <c r="G156" s="10" t="s">
        <v>451</v>
      </c>
      <c r="H156" s="27" t="s">
        <v>452</v>
      </c>
      <c r="I156" s="27" t="s">
        <v>168</v>
      </c>
      <c r="J156" s="3" t="s">
        <v>862</v>
      </c>
      <c r="K156" s="10" t="s">
        <v>54</v>
      </c>
      <c r="L156" s="13">
        <v>3</v>
      </c>
      <c r="M156" s="22" t="str">
        <f>IF(L156="","COMPILARE MANUALMENTE LA SEZIONE LIVELLO IMPATTO - Misura Quantitativa",IF(L156=1,"Basso",IF(L156=2,"Medio",IF(L156=3,"Grave"))))</f>
        <v>Grave</v>
      </c>
      <c r="N156" s="4" t="s">
        <v>64</v>
      </c>
      <c r="O156" s="23">
        <v>2</v>
      </c>
      <c r="P156" s="14" t="str">
        <f>IF(O156="","COMPILARE MANUALMENTE LA SEZIONE LIVELLO IMPATTO - Misura Quantitativa",IF(O156=1,"Poco probabile",IF(O156=2,"Probabile",IF(O156=3,"Molto probabile"))))</f>
        <v>Probabile</v>
      </c>
      <c r="Q156" s="10" t="s">
        <v>185</v>
      </c>
      <c r="R156" s="15">
        <f>O156*L156</f>
        <v>6</v>
      </c>
      <c r="S156" s="10" t="str">
        <f>IF(R156&lt;3,"Basso",IF(R156&lt;6,"Medio",IF(R156&gt;=6,"Alto")))</f>
        <v>Alto</v>
      </c>
      <c r="T156" s="4" t="s">
        <v>56</v>
      </c>
      <c r="U156" s="4" t="s">
        <v>55</v>
      </c>
      <c r="V156" s="4" t="s">
        <v>55</v>
      </c>
      <c r="W156" s="4" t="s">
        <v>55</v>
      </c>
      <c r="X156" s="4" t="s">
        <v>55</v>
      </c>
      <c r="Y156" s="4" t="s">
        <v>55</v>
      </c>
      <c r="Z156" s="4" t="s">
        <v>55</v>
      </c>
      <c r="AA156" s="4" t="s">
        <v>55</v>
      </c>
      <c r="AB156" s="4" t="s">
        <v>55</v>
      </c>
      <c r="AC156" s="4" t="s">
        <v>55</v>
      </c>
      <c r="AD156" s="32">
        <f>IF(AND(COUNTIF(T156:AC156,"NA")&gt;=1,(COUNTIF(T156:AC156,"SI")+COUNTIF(T156:AC156,"NO"))&lt;1),"COMPILARE MANUALMENTE LE SEZIONI GRIGIE",((COUNTIF(T156:AC156,"SI")/(COUNTIF(T156:AC156,"SI")+COUNTIF(T156:AC156,"NO")))))</f>
        <v>0.9</v>
      </c>
      <c r="AE156" s="17">
        <f>IF(AD156&gt;90%,0.2,IF(AND(AD156&lt;=90%,AD156&gt;50%),0.4,IF(AND(AD156&lt;=50%,AD156&gt;10%),0.8,IF(AD156&lt;=10%,1))))</f>
        <v>0.4</v>
      </c>
      <c r="AF156" s="4" t="str">
        <f>IF(AE156=0.2,"Adeguato",IF(AE156=0.4,"Efficace",IF(AE156=0.8,"Carente","Inadeguato")))</f>
        <v>Efficace</v>
      </c>
      <c r="AG156" s="15">
        <f>O156*AE156</f>
        <v>0.8</v>
      </c>
      <c r="AH156" s="10" t="str">
        <f>IF(AG156&lt;0.6,"Poco probabile",IF(AG156&gt;=0.6,"Probabile",IF(AG156&gt;=1.2,"Molto probabile")))</f>
        <v>Probabile</v>
      </c>
      <c r="AI156" s="15">
        <f>L156*AG156</f>
        <v>2.4000000000000004</v>
      </c>
      <c r="AJ156" s="10" t="str">
        <f>IF(AI156&lt;=3,"Basso",IF(AI156&gt;=6,"Alto","Medio"))</f>
        <v>Basso</v>
      </c>
      <c r="AK156" s="12" t="s">
        <v>1036</v>
      </c>
      <c r="AL156" s="60"/>
      <c r="AM156" s="60"/>
    </row>
    <row r="157" spans="1:39" ht="273" customHeight="1" x14ac:dyDescent="0.25">
      <c r="A157" s="4" t="s">
        <v>416</v>
      </c>
      <c r="B157" s="4" t="s">
        <v>160</v>
      </c>
      <c r="C157" s="4" t="s">
        <v>417</v>
      </c>
      <c r="D157" s="3" t="s">
        <v>763</v>
      </c>
      <c r="E157" s="10" t="s">
        <v>809</v>
      </c>
      <c r="F157" s="10" t="s">
        <v>810</v>
      </c>
      <c r="G157" s="4" t="s">
        <v>453</v>
      </c>
      <c r="H157" s="3" t="s">
        <v>420</v>
      </c>
      <c r="I157" s="12" t="s">
        <v>168</v>
      </c>
      <c r="J157" s="3" t="s">
        <v>862</v>
      </c>
      <c r="K157" s="10" t="s">
        <v>54</v>
      </c>
      <c r="L157" s="13">
        <v>2</v>
      </c>
      <c r="M157" s="14" t="str">
        <f>IF(L157="","COMPILARE MANUALMENTE LA SEZIONE LIVELLO IMPATTO - Misura Quantitativa",IF(L157=1,"Basso",IF(L157=2,"Medio",IF(L157=3,"Grave"))))</f>
        <v>Medio</v>
      </c>
      <c r="N157" s="4" t="s">
        <v>58</v>
      </c>
      <c r="O157" s="13">
        <v>2</v>
      </c>
      <c r="P157" s="14" t="str">
        <f>IF(O157="","COMPILARE MANUALMENTE LA SEZIONE LIVELLO IMPATTO - Misura Quantitativa",IF(O157=1,"Poco probabile",IF(O157=2,"Probabile",IF(O157=3,"Molto probabile"))))</f>
        <v>Probabile</v>
      </c>
      <c r="Q157" s="10" t="s">
        <v>454</v>
      </c>
      <c r="R157" s="15">
        <f>O157*L157</f>
        <v>4</v>
      </c>
      <c r="S157" s="10" t="str">
        <f>IF(R157&lt;3,"Basso",IF(R157&lt;6,"Medio",IF(R157&gt;=6,"Alto")))</f>
        <v>Medio</v>
      </c>
      <c r="T157" s="4" t="s">
        <v>56</v>
      </c>
      <c r="U157" s="4" t="s">
        <v>55</v>
      </c>
      <c r="V157" s="4" t="s">
        <v>55</v>
      </c>
      <c r="W157" s="4" t="s">
        <v>55</v>
      </c>
      <c r="X157" s="4" t="s">
        <v>55</v>
      </c>
      <c r="Y157" s="4" t="s">
        <v>55</v>
      </c>
      <c r="Z157" s="4" t="s">
        <v>55</v>
      </c>
      <c r="AA157" s="4" t="s">
        <v>55</v>
      </c>
      <c r="AB157" s="4" t="s">
        <v>55</v>
      </c>
      <c r="AC157" s="4" t="s">
        <v>55</v>
      </c>
      <c r="AD157" s="32">
        <f>IF(AND(COUNTIF(T157:AC157,"NA")&gt;=1,(COUNTIF(T157:AC157,"SI")+COUNTIF(T157:AC157,"NO"))&lt;1),"COMPILARE MANUALMENTE LE SEZIONI GRIGIE",((COUNTIF(T157:AC157,"SI")/(COUNTIF(T157:AC157,"SI")+COUNTIF(T157:AC157,"NO")))))</f>
        <v>0.9</v>
      </c>
      <c r="AE157" s="17">
        <f>IF(AD157&gt;90%,0.2,IF(AND(AD157&lt;=90%,AD157&gt;50%),0.4,IF(AND(AD157&lt;=50%,AD157&gt;10%),0.8,IF(AD157&lt;=10%,1))))</f>
        <v>0.4</v>
      </c>
      <c r="AF157" s="4" t="str">
        <f>IF(AE157=0.2,"Adeguato",IF(AE157=0.4,"Efficace",IF(AE157=0.8,"Carente","Inadeguato")))</f>
        <v>Efficace</v>
      </c>
      <c r="AG157" s="15">
        <f>O157*AE157</f>
        <v>0.8</v>
      </c>
      <c r="AH157" s="10" t="str">
        <f>IF(AG157&lt;0.6,"Poco probabile",IF(AG157&gt;=0.6,"Probabile",IF(AG157&gt;=1.2,"Molto probabile")))</f>
        <v>Probabile</v>
      </c>
      <c r="AI157" s="15">
        <f>L157*AG157</f>
        <v>1.6</v>
      </c>
      <c r="AJ157" s="10" t="str">
        <f>IF(AI157&lt;=3,"Basso",IF(AI157&gt;=6,"Alto","Medio"))</f>
        <v>Basso</v>
      </c>
      <c r="AK157" s="30" t="s">
        <v>1037</v>
      </c>
      <c r="AL157" s="60"/>
      <c r="AM157" s="60"/>
    </row>
    <row r="158" spans="1:39" ht="336.45" customHeight="1" x14ac:dyDescent="0.25">
      <c r="A158" s="4" t="s">
        <v>416</v>
      </c>
      <c r="B158" s="4" t="s">
        <v>160</v>
      </c>
      <c r="C158" s="4" t="s">
        <v>417</v>
      </c>
      <c r="D158" s="3" t="s">
        <v>763</v>
      </c>
      <c r="E158" s="10" t="s">
        <v>809</v>
      </c>
      <c r="F158" s="10" t="s">
        <v>810</v>
      </c>
      <c r="G158" s="10" t="s">
        <v>455</v>
      </c>
      <c r="H158" s="3" t="s">
        <v>456</v>
      </c>
      <c r="I158" s="12" t="s">
        <v>168</v>
      </c>
      <c r="J158" s="3" t="s">
        <v>862</v>
      </c>
      <c r="K158" s="10" t="s">
        <v>54</v>
      </c>
      <c r="L158" s="13">
        <v>2</v>
      </c>
      <c r="M158" s="14" t="str">
        <f t="shared" ref="M158:M163" si="133">IF(L158="","COMPILARE MANUALMENTE LA SEZIONE LIVELLO IMPATTO - Misura Quantitativa",IF(L158=1,"Basso",IF(L158=2,"Medio",IF(L158=3,"Grave"))))</f>
        <v>Medio</v>
      </c>
      <c r="N158" s="4" t="s">
        <v>58</v>
      </c>
      <c r="O158" s="13">
        <v>3</v>
      </c>
      <c r="P158" s="14" t="str">
        <f t="shared" ref="P158:P163" si="134">IF(O158="","COMPILARE MANUALMENTE LA SEZIONE LIVELLO IMPATTO - Misura Quantitativa",IF(O158=1,"Poco probabile",IF(O158=2,"Probabile",IF(O158=3,"Molto probabile"))))</f>
        <v>Molto probabile</v>
      </c>
      <c r="Q158" s="10" t="s">
        <v>457</v>
      </c>
      <c r="R158" s="15">
        <f t="shared" ref="R158:R163" si="135">O158*L158</f>
        <v>6</v>
      </c>
      <c r="S158" s="10" t="str">
        <f t="shared" ref="S158:S163" si="136">IF(R158&lt;3,"Basso",IF(R158&lt;6,"Medio",IF(R158&gt;=6,"Alto")))</f>
        <v>Alto</v>
      </c>
      <c r="T158" s="4" t="s">
        <v>56</v>
      </c>
      <c r="U158" s="4" t="s">
        <v>55</v>
      </c>
      <c r="V158" s="4" t="s">
        <v>55</v>
      </c>
      <c r="W158" s="4" t="s">
        <v>55</v>
      </c>
      <c r="X158" s="4" t="s">
        <v>55</v>
      </c>
      <c r="Y158" s="4" t="s">
        <v>55</v>
      </c>
      <c r="Z158" s="4" t="s">
        <v>55</v>
      </c>
      <c r="AA158" s="4" t="s">
        <v>55</v>
      </c>
      <c r="AB158" s="4" t="s">
        <v>55</v>
      </c>
      <c r="AC158" s="4" t="s">
        <v>55</v>
      </c>
      <c r="AD158" s="32">
        <f t="shared" ref="AD158:AD163" si="137">IF(AND(COUNTIF(T158:AC158,"NA")&gt;=1,(COUNTIF(T158:AC158,"SI")+COUNTIF(T158:AC158,"NO"))&lt;1),"COMPILARE MANUALMENTE LE SEZIONI GRIGIE",((COUNTIF(T158:AC158,"SI")/(COUNTIF(T158:AC158,"SI")+COUNTIF(T158:AC158,"NO")))))</f>
        <v>0.9</v>
      </c>
      <c r="AE158" s="17">
        <f t="shared" ref="AE158:AE163" si="138">IF(AD158&gt;90%,0.2,IF(AND(AD158&lt;=90%,AD158&gt;50%),0.4,IF(AND(AD158&lt;=50%,AD158&gt;10%),0.8,IF(AD158&lt;=10%,1))))</f>
        <v>0.4</v>
      </c>
      <c r="AF158" s="4" t="str">
        <f t="shared" ref="AF158:AF163" si="139">IF(AE158=0.2,"Adeguato",IF(AE158=0.4,"Efficace",IF(AE158=0.8,"Carente","Inadeguato")))</f>
        <v>Efficace</v>
      </c>
      <c r="AG158" s="15">
        <f t="shared" ref="AG158:AG163" si="140">O158*AE158</f>
        <v>1.2000000000000002</v>
      </c>
      <c r="AH158" s="10" t="str">
        <f t="shared" ref="AH158:AH163" si="141">IF(AG158&lt;0.6,"Poco probabile",IF(AG158&gt;=0.6,"Probabile",IF(AG158&gt;=1.2,"Molto probabile")))</f>
        <v>Probabile</v>
      </c>
      <c r="AI158" s="15">
        <f t="shared" ref="AI158:AI163" si="142">L158*AG158</f>
        <v>2.4000000000000004</v>
      </c>
      <c r="AJ158" s="10" t="str">
        <f t="shared" ref="AJ158:AJ163" si="143">IF(AI158&lt;=3,"Basso",IF(AI158&gt;=6,"Alto","Medio"))</f>
        <v>Basso</v>
      </c>
      <c r="AK158" s="30" t="s">
        <v>1038</v>
      </c>
      <c r="AL158" s="60"/>
      <c r="AM158" s="60"/>
    </row>
    <row r="159" spans="1:39" ht="336.45" customHeight="1" x14ac:dyDescent="0.25">
      <c r="A159" s="4" t="s">
        <v>416</v>
      </c>
      <c r="B159" s="4" t="s">
        <v>160</v>
      </c>
      <c r="C159" s="4" t="s">
        <v>417</v>
      </c>
      <c r="D159" s="3" t="s">
        <v>763</v>
      </c>
      <c r="E159" s="10" t="s">
        <v>809</v>
      </c>
      <c r="F159" s="10" t="s">
        <v>810</v>
      </c>
      <c r="G159" s="4" t="s">
        <v>458</v>
      </c>
      <c r="H159" s="3" t="s">
        <v>459</v>
      </c>
      <c r="I159" s="12" t="s">
        <v>168</v>
      </c>
      <c r="J159" s="3" t="s">
        <v>862</v>
      </c>
      <c r="K159" s="10" t="s">
        <v>54</v>
      </c>
      <c r="L159" s="13">
        <v>2</v>
      </c>
      <c r="M159" s="14" t="str">
        <f t="shared" si="133"/>
        <v>Medio</v>
      </c>
      <c r="N159" s="4" t="s">
        <v>58</v>
      </c>
      <c r="O159" s="13">
        <v>2</v>
      </c>
      <c r="P159" s="14" t="str">
        <f t="shared" si="134"/>
        <v>Probabile</v>
      </c>
      <c r="Q159" s="10" t="s">
        <v>460</v>
      </c>
      <c r="R159" s="15">
        <f t="shared" si="135"/>
        <v>4</v>
      </c>
      <c r="S159" s="10" t="str">
        <f t="shared" si="136"/>
        <v>Medio</v>
      </c>
      <c r="T159" s="4" t="s">
        <v>56</v>
      </c>
      <c r="U159" s="4" t="s">
        <v>55</v>
      </c>
      <c r="V159" s="4" t="s">
        <v>55</v>
      </c>
      <c r="W159" s="4" t="s">
        <v>55</v>
      </c>
      <c r="X159" s="4" t="s">
        <v>55</v>
      </c>
      <c r="Y159" s="4" t="s">
        <v>55</v>
      </c>
      <c r="Z159" s="4" t="s">
        <v>55</v>
      </c>
      <c r="AA159" s="4" t="s">
        <v>55</v>
      </c>
      <c r="AB159" s="4" t="s">
        <v>55</v>
      </c>
      <c r="AC159" s="4" t="s">
        <v>55</v>
      </c>
      <c r="AD159" s="32">
        <f t="shared" si="137"/>
        <v>0.9</v>
      </c>
      <c r="AE159" s="17">
        <f t="shared" si="138"/>
        <v>0.4</v>
      </c>
      <c r="AF159" s="4" t="str">
        <f t="shared" si="139"/>
        <v>Efficace</v>
      </c>
      <c r="AG159" s="15">
        <f t="shared" si="140"/>
        <v>0.8</v>
      </c>
      <c r="AH159" s="10" t="str">
        <f t="shared" si="141"/>
        <v>Probabile</v>
      </c>
      <c r="AI159" s="15">
        <f t="shared" si="142"/>
        <v>1.6</v>
      </c>
      <c r="AJ159" s="10" t="str">
        <f t="shared" si="143"/>
        <v>Basso</v>
      </c>
      <c r="AK159" s="30" t="s">
        <v>1039</v>
      </c>
      <c r="AL159" s="60"/>
      <c r="AM159" s="60"/>
    </row>
    <row r="160" spans="1:39" ht="336.45" customHeight="1" x14ac:dyDescent="0.25">
      <c r="A160" s="4" t="s">
        <v>416</v>
      </c>
      <c r="B160" s="4" t="s">
        <v>160</v>
      </c>
      <c r="C160" s="4" t="s">
        <v>417</v>
      </c>
      <c r="D160" s="3" t="s">
        <v>763</v>
      </c>
      <c r="E160" s="10" t="s">
        <v>809</v>
      </c>
      <c r="F160" s="10" t="s">
        <v>810</v>
      </c>
      <c r="G160" s="4" t="s">
        <v>461</v>
      </c>
      <c r="H160" s="3" t="s">
        <v>422</v>
      </c>
      <c r="I160" s="12" t="s">
        <v>168</v>
      </c>
      <c r="J160" s="3" t="s">
        <v>862</v>
      </c>
      <c r="K160" s="10" t="s">
        <v>54</v>
      </c>
      <c r="L160" s="13">
        <v>2</v>
      </c>
      <c r="M160" s="14" t="str">
        <f t="shared" si="133"/>
        <v>Medio</v>
      </c>
      <c r="N160" s="4" t="s">
        <v>58</v>
      </c>
      <c r="O160" s="13">
        <v>2</v>
      </c>
      <c r="P160" s="14" t="str">
        <f t="shared" si="134"/>
        <v>Probabile</v>
      </c>
      <c r="Q160" s="10" t="s">
        <v>462</v>
      </c>
      <c r="R160" s="15">
        <f t="shared" si="135"/>
        <v>4</v>
      </c>
      <c r="S160" s="10" t="str">
        <f t="shared" si="136"/>
        <v>Medio</v>
      </c>
      <c r="T160" s="4" t="s">
        <v>56</v>
      </c>
      <c r="U160" s="4" t="s">
        <v>55</v>
      </c>
      <c r="V160" s="4" t="s">
        <v>55</v>
      </c>
      <c r="W160" s="4" t="s">
        <v>55</v>
      </c>
      <c r="X160" s="4" t="s">
        <v>55</v>
      </c>
      <c r="Y160" s="4" t="s">
        <v>55</v>
      </c>
      <c r="Z160" s="4" t="s">
        <v>55</v>
      </c>
      <c r="AA160" s="4" t="s">
        <v>55</v>
      </c>
      <c r="AB160" s="4" t="s">
        <v>55</v>
      </c>
      <c r="AC160" s="4" t="s">
        <v>55</v>
      </c>
      <c r="AD160" s="32">
        <f t="shared" si="137"/>
        <v>0.9</v>
      </c>
      <c r="AE160" s="17">
        <f t="shared" si="138"/>
        <v>0.4</v>
      </c>
      <c r="AF160" s="4" t="str">
        <f t="shared" si="139"/>
        <v>Efficace</v>
      </c>
      <c r="AG160" s="15">
        <f t="shared" si="140"/>
        <v>0.8</v>
      </c>
      <c r="AH160" s="10" t="str">
        <f t="shared" si="141"/>
        <v>Probabile</v>
      </c>
      <c r="AI160" s="15">
        <f t="shared" si="142"/>
        <v>1.6</v>
      </c>
      <c r="AJ160" s="10" t="str">
        <f t="shared" si="143"/>
        <v>Basso</v>
      </c>
      <c r="AK160" s="30" t="s">
        <v>1040</v>
      </c>
      <c r="AL160" s="60"/>
      <c r="AM160" s="60"/>
    </row>
    <row r="161" spans="1:39" ht="336.45" customHeight="1" x14ac:dyDescent="0.25">
      <c r="A161" s="4" t="s">
        <v>416</v>
      </c>
      <c r="B161" s="4" t="s">
        <v>160</v>
      </c>
      <c r="C161" s="4" t="s">
        <v>417</v>
      </c>
      <c r="D161" s="3" t="s">
        <v>764</v>
      </c>
      <c r="E161" s="10" t="s">
        <v>809</v>
      </c>
      <c r="F161" s="10" t="s">
        <v>810</v>
      </c>
      <c r="G161" s="10" t="s">
        <v>463</v>
      </c>
      <c r="H161" s="3" t="s">
        <v>464</v>
      </c>
      <c r="I161" s="74" t="s">
        <v>168</v>
      </c>
      <c r="J161" s="3" t="s">
        <v>862</v>
      </c>
      <c r="K161" s="10" t="s">
        <v>54</v>
      </c>
      <c r="L161" s="13">
        <v>2</v>
      </c>
      <c r="M161" s="22" t="str">
        <f t="shared" si="133"/>
        <v>Medio</v>
      </c>
      <c r="N161" s="4" t="s">
        <v>58</v>
      </c>
      <c r="O161" s="23">
        <v>2</v>
      </c>
      <c r="P161" s="14" t="str">
        <f t="shared" si="134"/>
        <v>Probabile</v>
      </c>
      <c r="Q161" s="10" t="s">
        <v>465</v>
      </c>
      <c r="R161" s="15">
        <f t="shared" si="135"/>
        <v>4</v>
      </c>
      <c r="S161" s="10" t="str">
        <f t="shared" si="136"/>
        <v>Medio</v>
      </c>
      <c r="T161" s="4" t="s">
        <v>56</v>
      </c>
      <c r="U161" s="4" t="s">
        <v>55</v>
      </c>
      <c r="V161" s="4" t="s">
        <v>55</v>
      </c>
      <c r="W161" s="4" t="s">
        <v>55</v>
      </c>
      <c r="X161" s="4" t="s">
        <v>55</v>
      </c>
      <c r="Y161" s="4" t="s">
        <v>55</v>
      </c>
      <c r="Z161" s="4" t="s">
        <v>55</v>
      </c>
      <c r="AA161" s="4" t="s">
        <v>55</v>
      </c>
      <c r="AB161" s="4" t="s">
        <v>55</v>
      </c>
      <c r="AC161" s="4" t="s">
        <v>55</v>
      </c>
      <c r="AD161" s="32">
        <f t="shared" si="137"/>
        <v>0.9</v>
      </c>
      <c r="AE161" s="17">
        <f t="shared" si="138"/>
        <v>0.4</v>
      </c>
      <c r="AF161" s="4" t="str">
        <f t="shared" si="139"/>
        <v>Efficace</v>
      </c>
      <c r="AG161" s="15">
        <f t="shared" si="140"/>
        <v>0.8</v>
      </c>
      <c r="AH161" s="10" t="str">
        <f t="shared" si="141"/>
        <v>Probabile</v>
      </c>
      <c r="AI161" s="15">
        <f t="shared" si="142"/>
        <v>1.6</v>
      </c>
      <c r="AJ161" s="10" t="str">
        <f t="shared" si="143"/>
        <v>Basso</v>
      </c>
      <c r="AK161" s="30" t="s">
        <v>1041</v>
      </c>
      <c r="AL161" s="60"/>
      <c r="AM161" s="60"/>
    </row>
    <row r="162" spans="1:39" ht="336.45" customHeight="1" x14ac:dyDescent="0.25">
      <c r="A162" s="4" t="s">
        <v>416</v>
      </c>
      <c r="B162" s="4" t="s">
        <v>160</v>
      </c>
      <c r="C162" s="4" t="s">
        <v>417</v>
      </c>
      <c r="D162" s="3" t="s">
        <v>765</v>
      </c>
      <c r="E162" s="10" t="s">
        <v>809</v>
      </c>
      <c r="F162" s="10" t="s">
        <v>810</v>
      </c>
      <c r="G162" s="10" t="s">
        <v>466</v>
      </c>
      <c r="H162" s="3" t="s">
        <v>439</v>
      </c>
      <c r="I162" s="12" t="s">
        <v>467</v>
      </c>
      <c r="J162" s="3" t="s">
        <v>862</v>
      </c>
      <c r="K162" s="10" t="s">
        <v>54</v>
      </c>
      <c r="L162" s="13">
        <v>3</v>
      </c>
      <c r="M162" s="22" t="str">
        <f t="shared" si="133"/>
        <v>Grave</v>
      </c>
      <c r="N162" s="6" t="s">
        <v>64</v>
      </c>
      <c r="O162" s="23">
        <v>3</v>
      </c>
      <c r="P162" s="14" t="str">
        <f t="shared" si="134"/>
        <v>Molto probabile</v>
      </c>
      <c r="Q162" s="10" t="s">
        <v>468</v>
      </c>
      <c r="R162" s="15">
        <f t="shared" si="135"/>
        <v>9</v>
      </c>
      <c r="S162" s="10" t="str">
        <f t="shared" si="136"/>
        <v>Alto</v>
      </c>
      <c r="T162" s="4" t="s">
        <v>56</v>
      </c>
      <c r="U162" s="4" t="s">
        <v>55</v>
      </c>
      <c r="V162" s="4" t="s">
        <v>55</v>
      </c>
      <c r="W162" s="4" t="s">
        <v>55</v>
      </c>
      <c r="X162" s="4" t="s">
        <v>55</v>
      </c>
      <c r="Y162" s="4" t="s">
        <v>55</v>
      </c>
      <c r="Z162" s="4" t="s">
        <v>55</v>
      </c>
      <c r="AA162" s="4" t="s">
        <v>56</v>
      </c>
      <c r="AB162" s="4" t="s">
        <v>55</v>
      </c>
      <c r="AC162" s="4" t="s">
        <v>55</v>
      </c>
      <c r="AD162" s="32">
        <f t="shared" si="137"/>
        <v>0.8</v>
      </c>
      <c r="AE162" s="17">
        <f t="shared" si="138"/>
        <v>0.4</v>
      </c>
      <c r="AF162" s="4" t="str">
        <f t="shared" si="139"/>
        <v>Efficace</v>
      </c>
      <c r="AG162" s="15">
        <f t="shared" si="140"/>
        <v>1.2000000000000002</v>
      </c>
      <c r="AH162" s="10" t="str">
        <f t="shared" si="141"/>
        <v>Probabile</v>
      </c>
      <c r="AI162" s="15">
        <f t="shared" si="142"/>
        <v>3.6000000000000005</v>
      </c>
      <c r="AJ162" s="10" t="str">
        <f t="shared" si="143"/>
        <v>Medio</v>
      </c>
      <c r="AK162" s="30" t="s">
        <v>1042</v>
      </c>
      <c r="AL162" s="60"/>
      <c r="AM162" s="60"/>
    </row>
    <row r="163" spans="1:39" ht="336.45" customHeight="1" x14ac:dyDescent="0.25">
      <c r="A163" s="4" t="s">
        <v>416</v>
      </c>
      <c r="B163" s="4" t="s">
        <v>160</v>
      </c>
      <c r="C163" s="4" t="s">
        <v>417</v>
      </c>
      <c r="D163" s="3" t="s">
        <v>765</v>
      </c>
      <c r="E163" s="10" t="s">
        <v>809</v>
      </c>
      <c r="F163" s="10" t="s">
        <v>810</v>
      </c>
      <c r="G163" s="10" t="s">
        <v>469</v>
      </c>
      <c r="H163" s="3" t="s">
        <v>470</v>
      </c>
      <c r="I163" s="12" t="s">
        <v>168</v>
      </c>
      <c r="J163" s="3" t="s">
        <v>862</v>
      </c>
      <c r="K163" s="10" t="s">
        <v>54</v>
      </c>
      <c r="L163" s="13">
        <v>3</v>
      </c>
      <c r="M163" s="22" t="str">
        <f t="shared" si="133"/>
        <v>Grave</v>
      </c>
      <c r="N163" s="4" t="s">
        <v>64</v>
      </c>
      <c r="O163" s="23">
        <v>3</v>
      </c>
      <c r="P163" s="14" t="str">
        <f t="shared" si="134"/>
        <v>Molto probabile</v>
      </c>
      <c r="Q163" s="10" t="s">
        <v>471</v>
      </c>
      <c r="R163" s="15">
        <f t="shared" si="135"/>
        <v>9</v>
      </c>
      <c r="S163" s="10" t="str">
        <f t="shared" si="136"/>
        <v>Alto</v>
      </c>
      <c r="T163" s="4" t="s">
        <v>56</v>
      </c>
      <c r="U163" s="4" t="s">
        <v>55</v>
      </c>
      <c r="V163" s="4" t="s">
        <v>55</v>
      </c>
      <c r="W163" s="4" t="s">
        <v>55</v>
      </c>
      <c r="X163" s="4" t="s">
        <v>55</v>
      </c>
      <c r="Y163" s="4" t="s">
        <v>55</v>
      </c>
      <c r="Z163" s="4" t="s">
        <v>56</v>
      </c>
      <c r="AA163" s="4" t="s">
        <v>55</v>
      </c>
      <c r="AB163" s="4" t="s">
        <v>55</v>
      </c>
      <c r="AC163" s="4" t="s">
        <v>55</v>
      </c>
      <c r="AD163" s="32">
        <f t="shared" si="137"/>
        <v>0.8</v>
      </c>
      <c r="AE163" s="17">
        <f t="shared" si="138"/>
        <v>0.4</v>
      </c>
      <c r="AF163" s="4" t="str">
        <f t="shared" si="139"/>
        <v>Efficace</v>
      </c>
      <c r="AG163" s="15">
        <f t="shared" si="140"/>
        <v>1.2000000000000002</v>
      </c>
      <c r="AH163" s="10" t="str">
        <f t="shared" si="141"/>
        <v>Probabile</v>
      </c>
      <c r="AI163" s="15">
        <f t="shared" si="142"/>
        <v>3.6000000000000005</v>
      </c>
      <c r="AJ163" s="10" t="str">
        <f t="shared" si="143"/>
        <v>Medio</v>
      </c>
      <c r="AK163" s="30" t="s">
        <v>1043</v>
      </c>
      <c r="AL163" s="60"/>
      <c r="AM163" s="60"/>
    </row>
    <row r="164" spans="1:39" ht="409.2" customHeight="1" x14ac:dyDescent="0.25">
      <c r="A164" s="2" t="s">
        <v>218</v>
      </c>
      <c r="B164" s="2" t="s">
        <v>48</v>
      </c>
      <c r="C164" s="39" t="s">
        <v>472</v>
      </c>
      <c r="D164" s="19" t="s">
        <v>473</v>
      </c>
      <c r="E164" s="31" t="s">
        <v>864</v>
      </c>
      <c r="F164" s="40" t="s">
        <v>863</v>
      </c>
      <c r="G164" s="40" t="s">
        <v>474</v>
      </c>
      <c r="H164" s="54" t="s">
        <v>475</v>
      </c>
      <c r="I164" s="54" t="s">
        <v>325</v>
      </c>
      <c r="J164" s="54" t="s">
        <v>825</v>
      </c>
      <c r="K164" s="75" t="s">
        <v>54</v>
      </c>
      <c r="L164" s="13">
        <v>3</v>
      </c>
      <c r="M164" s="22" t="s">
        <v>476</v>
      </c>
      <c r="N164" s="4" t="s">
        <v>64</v>
      </c>
      <c r="O164" s="23">
        <v>1</v>
      </c>
      <c r="P164" s="26" t="s">
        <v>477</v>
      </c>
      <c r="Q164" s="10" t="s">
        <v>478</v>
      </c>
      <c r="R164" s="15">
        <v>3</v>
      </c>
      <c r="S164" s="8" t="s">
        <v>479</v>
      </c>
      <c r="T164" s="2" t="s">
        <v>56</v>
      </c>
      <c r="U164" s="2" t="s">
        <v>55</v>
      </c>
      <c r="V164" s="2" t="s">
        <v>55</v>
      </c>
      <c r="W164" s="2" t="s">
        <v>55</v>
      </c>
      <c r="X164" s="2" t="s">
        <v>55</v>
      </c>
      <c r="Y164" s="2" t="s">
        <v>55</v>
      </c>
      <c r="Z164" s="2" t="s">
        <v>55</v>
      </c>
      <c r="AA164" s="2" t="s">
        <v>55</v>
      </c>
      <c r="AB164" s="2" t="s">
        <v>55</v>
      </c>
      <c r="AC164" s="2" t="s">
        <v>55</v>
      </c>
      <c r="AD164" s="16">
        <v>0.9</v>
      </c>
      <c r="AE164" s="17">
        <v>0.4</v>
      </c>
      <c r="AF164" s="2" t="s">
        <v>480</v>
      </c>
      <c r="AG164" s="15">
        <v>0.4</v>
      </c>
      <c r="AH164" s="8" t="s">
        <v>477</v>
      </c>
      <c r="AI164" s="15">
        <v>1.2000000000000002</v>
      </c>
      <c r="AJ164" s="8" t="s">
        <v>481</v>
      </c>
      <c r="AK164" s="30" t="s">
        <v>1044</v>
      </c>
      <c r="AL164" s="69" t="s">
        <v>222</v>
      </c>
      <c r="AM164" s="69" t="s">
        <v>657</v>
      </c>
    </row>
    <row r="165" spans="1:39" ht="401.4" customHeight="1" x14ac:dyDescent="0.25">
      <c r="A165" s="2" t="s">
        <v>218</v>
      </c>
      <c r="B165" s="2" t="s">
        <v>48</v>
      </c>
      <c r="C165" s="39" t="s">
        <v>472</v>
      </c>
      <c r="D165" s="19" t="s">
        <v>473</v>
      </c>
      <c r="E165" s="31" t="s">
        <v>804</v>
      </c>
      <c r="F165" s="40" t="s">
        <v>802</v>
      </c>
      <c r="G165" s="40" t="s">
        <v>482</v>
      </c>
      <c r="H165" s="54" t="s">
        <v>792</v>
      </c>
      <c r="I165" s="54" t="s">
        <v>325</v>
      </c>
      <c r="J165" s="54" t="s">
        <v>825</v>
      </c>
      <c r="K165" s="75" t="s">
        <v>54</v>
      </c>
      <c r="L165" s="13">
        <v>3</v>
      </c>
      <c r="M165" s="14" t="s">
        <v>476</v>
      </c>
      <c r="N165" s="5" t="s">
        <v>64</v>
      </c>
      <c r="O165" s="13">
        <v>1</v>
      </c>
      <c r="P165" s="26" t="s">
        <v>477</v>
      </c>
      <c r="Q165" s="10" t="s">
        <v>478</v>
      </c>
      <c r="R165" s="15">
        <v>3</v>
      </c>
      <c r="S165" s="8" t="s">
        <v>479</v>
      </c>
      <c r="T165" s="2" t="s">
        <v>56</v>
      </c>
      <c r="U165" s="2" t="s">
        <v>55</v>
      </c>
      <c r="V165" s="2" t="s">
        <v>55</v>
      </c>
      <c r="W165" s="2" t="s">
        <v>55</v>
      </c>
      <c r="X165" s="2" t="s">
        <v>55</v>
      </c>
      <c r="Y165" s="2" t="s">
        <v>55</v>
      </c>
      <c r="Z165" s="2" t="s">
        <v>55</v>
      </c>
      <c r="AA165" s="2" t="s">
        <v>55</v>
      </c>
      <c r="AB165" s="2" t="s">
        <v>55</v>
      </c>
      <c r="AC165" s="2" t="s">
        <v>55</v>
      </c>
      <c r="AD165" s="16">
        <v>0.9</v>
      </c>
      <c r="AE165" s="17">
        <v>0.4</v>
      </c>
      <c r="AF165" s="2" t="s">
        <v>480</v>
      </c>
      <c r="AG165" s="15">
        <v>0.4</v>
      </c>
      <c r="AH165" s="8" t="s">
        <v>477</v>
      </c>
      <c r="AI165" s="15">
        <v>1.2000000000000002</v>
      </c>
      <c r="AJ165" s="8" t="s">
        <v>481</v>
      </c>
      <c r="AK165" s="12" t="s">
        <v>1045</v>
      </c>
      <c r="AL165" s="55" t="s">
        <v>222</v>
      </c>
      <c r="AM165" s="55" t="s">
        <v>657</v>
      </c>
    </row>
    <row r="166" spans="1:39" ht="336.45" customHeight="1" x14ac:dyDescent="0.25">
      <c r="A166" s="2" t="s">
        <v>218</v>
      </c>
      <c r="B166" s="2" t="s">
        <v>48</v>
      </c>
      <c r="C166" s="39" t="s">
        <v>472</v>
      </c>
      <c r="D166" s="19" t="s">
        <v>473</v>
      </c>
      <c r="E166" s="31" t="s">
        <v>804</v>
      </c>
      <c r="F166" s="8" t="s">
        <v>865</v>
      </c>
      <c r="G166" s="40" t="s">
        <v>483</v>
      </c>
      <c r="H166" s="54" t="s">
        <v>484</v>
      </c>
      <c r="I166" s="54" t="s">
        <v>485</v>
      </c>
      <c r="J166" s="19" t="s">
        <v>866</v>
      </c>
      <c r="K166" s="75" t="s">
        <v>54</v>
      </c>
      <c r="L166" s="13">
        <v>2</v>
      </c>
      <c r="M166" s="22" t="s">
        <v>479</v>
      </c>
      <c r="N166" s="4" t="s">
        <v>58</v>
      </c>
      <c r="O166" s="23">
        <v>1</v>
      </c>
      <c r="P166" s="26" t="s">
        <v>477</v>
      </c>
      <c r="Q166" s="10" t="s">
        <v>486</v>
      </c>
      <c r="R166" s="15">
        <v>2</v>
      </c>
      <c r="S166" s="8" t="s">
        <v>481</v>
      </c>
      <c r="T166" s="2" t="s">
        <v>55</v>
      </c>
      <c r="U166" s="2" t="s">
        <v>55</v>
      </c>
      <c r="V166" s="2" t="s">
        <v>55</v>
      </c>
      <c r="W166" s="2" t="s">
        <v>55</v>
      </c>
      <c r="X166" s="2" t="s">
        <v>55</v>
      </c>
      <c r="Y166" s="2" t="s">
        <v>55</v>
      </c>
      <c r="Z166" s="2" t="s">
        <v>55</v>
      </c>
      <c r="AA166" s="2" t="s">
        <v>55</v>
      </c>
      <c r="AB166" s="2" t="s">
        <v>55</v>
      </c>
      <c r="AC166" s="2" t="s">
        <v>56</v>
      </c>
      <c r="AD166" s="16">
        <v>0.9</v>
      </c>
      <c r="AE166" s="17">
        <v>0.4</v>
      </c>
      <c r="AF166" s="2" t="s">
        <v>480</v>
      </c>
      <c r="AG166" s="15">
        <v>0.4</v>
      </c>
      <c r="AH166" s="8" t="s">
        <v>477</v>
      </c>
      <c r="AI166" s="15">
        <v>0.8</v>
      </c>
      <c r="AJ166" s="8" t="s">
        <v>481</v>
      </c>
      <c r="AK166" s="12" t="s">
        <v>1046</v>
      </c>
      <c r="AL166" s="56"/>
      <c r="AM166" s="56"/>
    </row>
    <row r="167" spans="1:39" ht="305.39999999999998" customHeight="1" x14ac:dyDescent="0.25">
      <c r="A167" s="39" t="s">
        <v>218</v>
      </c>
      <c r="B167" s="39" t="s">
        <v>48</v>
      </c>
      <c r="C167" s="39" t="s">
        <v>472</v>
      </c>
      <c r="D167" s="19" t="s">
        <v>473</v>
      </c>
      <c r="E167" s="31" t="s">
        <v>864</v>
      </c>
      <c r="F167" s="31" t="s">
        <v>863</v>
      </c>
      <c r="G167" s="40" t="s">
        <v>487</v>
      </c>
      <c r="H167" s="34" t="s">
        <v>492</v>
      </c>
      <c r="I167" s="54" t="s">
        <v>445</v>
      </c>
      <c r="J167" s="54" t="s">
        <v>53</v>
      </c>
      <c r="K167" s="75" t="s">
        <v>54</v>
      </c>
      <c r="L167" s="13">
        <v>3</v>
      </c>
      <c r="M167" s="14" t="s">
        <v>476</v>
      </c>
      <c r="N167" s="14" t="s">
        <v>493</v>
      </c>
      <c r="O167" s="13">
        <v>3</v>
      </c>
      <c r="P167" s="26" t="s">
        <v>488</v>
      </c>
      <c r="Q167" s="10" t="s">
        <v>489</v>
      </c>
      <c r="R167" s="15">
        <v>9</v>
      </c>
      <c r="S167" s="8" t="s">
        <v>490</v>
      </c>
      <c r="T167" s="2" t="s">
        <v>56</v>
      </c>
      <c r="U167" s="2" t="s">
        <v>55</v>
      </c>
      <c r="V167" s="2" t="s">
        <v>55</v>
      </c>
      <c r="W167" s="2" t="s">
        <v>55</v>
      </c>
      <c r="X167" s="2" t="s">
        <v>55</v>
      </c>
      <c r="Y167" s="2" t="s">
        <v>55</v>
      </c>
      <c r="Z167" s="2" t="s">
        <v>55</v>
      </c>
      <c r="AA167" s="2" t="s">
        <v>55</v>
      </c>
      <c r="AB167" s="2" t="s">
        <v>56</v>
      </c>
      <c r="AC167" s="2" t="s">
        <v>55</v>
      </c>
      <c r="AD167" s="16">
        <v>0.8</v>
      </c>
      <c r="AE167" s="17">
        <v>0.4</v>
      </c>
      <c r="AF167" s="2" t="s">
        <v>480</v>
      </c>
      <c r="AG167" s="15">
        <v>1.2000000000000002</v>
      </c>
      <c r="AH167" s="8" t="s">
        <v>491</v>
      </c>
      <c r="AI167" s="15">
        <v>3.6000000000000005</v>
      </c>
      <c r="AJ167" s="8" t="s">
        <v>479</v>
      </c>
      <c r="AK167" s="12" t="s">
        <v>1047</v>
      </c>
      <c r="AL167" s="29" t="s">
        <v>662</v>
      </c>
      <c r="AM167" s="29" t="s">
        <v>657</v>
      </c>
    </row>
    <row r="168" spans="1:39" ht="276" x14ac:dyDescent="0.25">
      <c r="A168" s="2" t="s">
        <v>494</v>
      </c>
      <c r="B168" s="2" t="s">
        <v>160</v>
      </c>
      <c r="C168" s="2" t="s">
        <v>495</v>
      </c>
      <c r="D168" s="3" t="s">
        <v>496</v>
      </c>
      <c r="E168" s="8" t="s">
        <v>806</v>
      </c>
      <c r="F168" s="8" t="s">
        <v>658</v>
      </c>
      <c r="G168" s="8" t="s">
        <v>497</v>
      </c>
      <c r="H168" s="25" t="s">
        <v>498</v>
      </c>
      <c r="I168" s="25" t="s">
        <v>164</v>
      </c>
      <c r="J168" s="54" t="s">
        <v>831</v>
      </c>
      <c r="K168" s="8" t="s">
        <v>54</v>
      </c>
      <c r="L168" s="13">
        <v>3</v>
      </c>
      <c r="M168" s="22" t="str">
        <f t="shared" ref="M168:M192" si="144">IF(L168="","COMPILARE MANUALMENTE LA SEZIONE LIVELLO IMPATTO - Misura Quantitativa",IF(L168=1,"Basso",IF(L168=2,"Medio",IF(L168=3,"Grave"))))</f>
        <v>Grave</v>
      </c>
      <c r="N168" s="5" t="s">
        <v>64</v>
      </c>
      <c r="O168" s="23">
        <v>1</v>
      </c>
      <c r="P168" s="26" t="str">
        <f t="shared" ref="P168:P189" si="145">IF(O168="","COMPILARE MANUALMENTE LA SEZIONE LIVELLO IMPATTO - Misura Quantitativa",IF(O168=1,"Poco probabile",IF(O168=2,"Probabile",IF(O168=3,"Molto probabile"))))</f>
        <v>Poco probabile</v>
      </c>
      <c r="Q168" s="10" t="s">
        <v>499</v>
      </c>
      <c r="R168" s="15">
        <f t="shared" ref="R168:R208" si="146">O168*L168</f>
        <v>3</v>
      </c>
      <c r="S168" s="8" t="str">
        <f t="shared" ref="S168:S208" si="147">IF(R168&lt;3,"Basso",IF(R168&lt;6,"Medio",IF(R168&gt;=6,"Alto")))</f>
        <v>Medio</v>
      </c>
      <c r="T168" s="2" t="s">
        <v>55</v>
      </c>
      <c r="U168" s="2" t="s">
        <v>55</v>
      </c>
      <c r="V168" s="2" t="s">
        <v>55</v>
      </c>
      <c r="W168" s="2" t="s">
        <v>55</v>
      </c>
      <c r="X168" s="2" t="s">
        <v>55</v>
      </c>
      <c r="Y168" s="2" t="s">
        <v>55</v>
      </c>
      <c r="Z168" s="2" t="s">
        <v>55</v>
      </c>
      <c r="AA168" s="2" t="s">
        <v>55</v>
      </c>
      <c r="AB168" s="2" t="s">
        <v>55</v>
      </c>
      <c r="AC168" s="2" t="s">
        <v>55</v>
      </c>
      <c r="AD168" s="16">
        <f t="shared" ref="AD168:AD192" si="148">IF(AND(COUNTIF(T168:AC168,"NA")&gt;=1,(COUNTIF(T168:AC168,"SI")+COUNTIF(T168:AC168,"NO"))&lt;1),"COMPILARE MANUALMENTE LE SEZIONI GRIGIE",((COUNTIF(T168:AC168,"SI")/(COUNTIF(T168:AC168,"SI")+COUNTIF(T168:AC168,"NO")))))</f>
        <v>1</v>
      </c>
      <c r="AE168" s="17">
        <f t="shared" ref="AE168:AE192" si="149">IF(AD168&gt;90%,0.2,IF(AND(AD168&lt;=90%,AD168&gt;50%),0.4,IF(AND(AD168&lt;=50%,AD168&gt;10%),0.8,IF(AD168&lt;=10%,1))))</f>
        <v>0.2</v>
      </c>
      <c r="AF168" s="2" t="str">
        <f t="shared" ref="AF168:AF192" si="150">IF(AE168=0.2,"Adeguato",IF(AE168=0.4,"Efficace",IF(AE168=0.8,"Carente","Inadeguato")))</f>
        <v>Adeguato</v>
      </c>
      <c r="AG168" s="15">
        <f t="shared" ref="AG168:AG192" si="151">O168*AE168</f>
        <v>0.2</v>
      </c>
      <c r="AH168" s="8" t="str">
        <f t="shared" ref="AH168:AH192" si="152">IF(AG168&lt;0.6,"Poco probabile",IF(AG168&gt;=0.6,"Probabile",IF(AG168&gt;=1.2,"Molto probabile")))</f>
        <v>Poco probabile</v>
      </c>
      <c r="AI168" s="15">
        <f t="shared" ref="AI168:AI192" si="153">L168*AG168</f>
        <v>0.60000000000000009</v>
      </c>
      <c r="AJ168" s="8" t="str">
        <f t="shared" ref="AJ168:AJ192" si="154">IF(AI168&lt;=3,"Basso",IF(AI168&gt;=6,"Alto","Medio"))</f>
        <v>Basso</v>
      </c>
      <c r="AK168" s="30" t="s">
        <v>1048</v>
      </c>
      <c r="AL168" s="18"/>
      <c r="AM168" s="18"/>
    </row>
    <row r="169" spans="1:39" ht="276" x14ac:dyDescent="0.25">
      <c r="A169" s="2" t="s">
        <v>494</v>
      </c>
      <c r="B169" s="2" t="s">
        <v>160</v>
      </c>
      <c r="C169" s="2" t="s">
        <v>495</v>
      </c>
      <c r="D169" s="3" t="s">
        <v>496</v>
      </c>
      <c r="E169" s="8" t="s">
        <v>806</v>
      </c>
      <c r="F169" s="8" t="s">
        <v>658</v>
      </c>
      <c r="G169" s="8" t="s">
        <v>500</v>
      </c>
      <c r="H169" s="25" t="s">
        <v>501</v>
      </c>
      <c r="I169" s="25" t="s">
        <v>164</v>
      </c>
      <c r="J169" s="54" t="s">
        <v>831</v>
      </c>
      <c r="K169" s="8" t="s">
        <v>54</v>
      </c>
      <c r="L169" s="13">
        <v>2</v>
      </c>
      <c r="M169" s="22" t="str">
        <f t="shared" si="144"/>
        <v>Medio</v>
      </c>
      <c r="N169" s="4" t="s">
        <v>58</v>
      </c>
      <c r="O169" s="23">
        <v>1</v>
      </c>
      <c r="P169" s="26" t="str">
        <f t="shared" si="145"/>
        <v>Poco probabile</v>
      </c>
      <c r="Q169" s="10" t="s">
        <v>502</v>
      </c>
      <c r="R169" s="15">
        <f t="shared" si="146"/>
        <v>2</v>
      </c>
      <c r="S169" s="8" t="str">
        <f t="shared" si="147"/>
        <v>Basso</v>
      </c>
      <c r="T169" s="2" t="s">
        <v>55</v>
      </c>
      <c r="U169" s="2" t="s">
        <v>55</v>
      </c>
      <c r="V169" s="2" t="s">
        <v>55</v>
      </c>
      <c r="W169" s="2" t="s">
        <v>55</v>
      </c>
      <c r="X169" s="2" t="s">
        <v>55</v>
      </c>
      <c r="Y169" s="2" t="s">
        <v>55</v>
      </c>
      <c r="Z169" s="2" t="s">
        <v>55</v>
      </c>
      <c r="AA169" s="2" t="s">
        <v>55</v>
      </c>
      <c r="AB169" s="2" t="s">
        <v>55</v>
      </c>
      <c r="AC169" s="2" t="s">
        <v>55</v>
      </c>
      <c r="AD169" s="16">
        <f t="shared" si="148"/>
        <v>1</v>
      </c>
      <c r="AE169" s="17">
        <f t="shared" si="149"/>
        <v>0.2</v>
      </c>
      <c r="AF169" s="2" t="str">
        <f t="shared" si="150"/>
        <v>Adeguato</v>
      </c>
      <c r="AG169" s="15">
        <f t="shared" si="151"/>
        <v>0.2</v>
      </c>
      <c r="AH169" s="8" t="str">
        <f t="shared" si="152"/>
        <v>Poco probabile</v>
      </c>
      <c r="AI169" s="15">
        <f t="shared" si="153"/>
        <v>0.4</v>
      </c>
      <c r="AJ169" s="8" t="str">
        <f t="shared" si="154"/>
        <v>Basso</v>
      </c>
      <c r="AK169" s="30" t="s">
        <v>1049</v>
      </c>
      <c r="AL169" s="56"/>
      <c r="AM169" s="56"/>
    </row>
    <row r="170" spans="1:39" ht="276" x14ac:dyDescent="0.25">
      <c r="A170" s="2" t="s">
        <v>494</v>
      </c>
      <c r="B170" s="2" t="s">
        <v>160</v>
      </c>
      <c r="C170" s="2" t="s">
        <v>495</v>
      </c>
      <c r="D170" s="3" t="s">
        <v>496</v>
      </c>
      <c r="E170" s="8" t="s">
        <v>806</v>
      </c>
      <c r="F170" s="8" t="s">
        <v>658</v>
      </c>
      <c r="G170" s="8" t="s">
        <v>503</v>
      </c>
      <c r="H170" s="25" t="s">
        <v>504</v>
      </c>
      <c r="I170" s="25" t="s">
        <v>285</v>
      </c>
      <c r="J170" s="54" t="s">
        <v>831</v>
      </c>
      <c r="K170" s="8" t="s">
        <v>54</v>
      </c>
      <c r="L170" s="13">
        <v>2</v>
      </c>
      <c r="M170" s="14" t="str">
        <f t="shared" si="144"/>
        <v>Medio</v>
      </c>
      <c r="N170" s="4" t="s">
        <v>58</v>
      </c>
      <c r="O170" s="13">
        <v>3</v>
      </c>
      <c r="P170" s="26" t="str">
        <f t="shared" si="145"/>
        <v>Molto probabile</v>
      </c>
      <c r="Q170" s="10" t="s">
        <v>505</v>
      </c>
      <c r="R170" s="15">
        <f t="shared" si="146"/>
        <v>6</v>
      </c>
      <c r="S170" s="8" t="str">
        <f t="shared" si="147"/>
        <v>Alto</v>
      </c>
      <c r="T170" s="2" t="s">
        <v>56</v>
      </c>
      <c r="U170" s="2" t="s">
        <v>55</v>
      </c>
      <c r="V170" s="2" t="s">
        <v>55</v>
      </c>
      <c r="W170" s="2" t="s">
        <v>55</v>
      </c>
      <c r="X170" s="2" t="s">
        <v>55</v>
      </c>
      <c r="Y170" s="2" t="s">
        <v>55</v>
      </c>
      <c r="Z170" s="2" t="s">
        <v>55</v>
      </c>
      <c r="AA170" s="2" t="s">
        <v>55</v>
      </c>
      <c r="AB170" s="2" t="s">
        <v>55</v>
      </c>
      <c r="AC170" s="2" t="s">
        <v>55</v>
      </c>
      <c r="AD170" s="16">
        <f t="shared" si="148"/>
        <v>0.9</v>
      </c>
      <c r="AE170" s="17">
        <f t="shared" si="149"/>
        <v>0.4</v>
      </c>
      <c r="AF170" s="2" t="str">
        <f t="shared" si="150"/>
        <v>Efficace</v>
      </c>
      <c r="AG170" s="15">
        <f t="shared" si="151"/>
        <v>1.2000000000000002</v>
      </c>
      <c r="AH170" s="8" t="str">
        <f t="shared" si="152"/>
        <v>Probabile</v>
      </c>
      <c r="AI170" s="15">
        <f t="shared" si="153"/>
        <v>2.4000000000000004</v>
      </c>
      <c r="AJ170" s="8" t="str">
        <f t="shared" si="154"/>
        <v>Basso</v>
      </c>
      <c r="AK170" s="30" t="s">
        <v>1050</v>
      </c>
      <c r="AL170" s="56"/>
      <c r="AM170" s="56"/>
    </row>
    <row r="171" spans="1:39" ht="262.2" x14ac:dyDescent="0.25">
      <c r="A171" s="2" t="s">
        <v>494</v>
      </c>
      <c r="B171" s="2" t="s">
        <v>160</v>
      </c>
      <c r="C171" s="2" t="s">
        <v>495</v>
      </c>
      <c r="D171" s="3" t="s">
        <v>496</v>
      </c>
      <c r="E171" s="8" t="s">
        <v>806</v>
      </c>
      <c r="F171" s="8" t="s">
        <v>658</v>
      </c>
      <c r="G171" s="8" t="s">
        <v>506</v>
      </c>
      <c r="H171" s="25" t="s">
        <v>507</v>
      </c>
      <c r="I171" s="25" t="s">
        <v>81</v>
      </c>
      <c r="J171" s="54" t="s">
        <v>867</v>
      </c>
      <c r="K171" s="8" t="s">
        <v>54</v>
      </c>
      <c r="L171" s="13">
        <v>2</v>
      </c>
      <c r="M171" s="14" t="str">
        <f t="shared" si="144"/>
        <v>Medio</v>
      </c>
      <c r="N171" s="4" t="s">
        <v>58</v>
      </c>
      <c r="O171" s="13">
        <v>3</v>
      </c>
      <c r="P171" s="26" t="str">
        <f t="shared" si="145"/>
        <v>Molto probabile</v>
      </c>
      <c r="Q171" s="10" t="s">
        <v>508</v>
      </c>
      <c r="R171" s="15">
        <f t="shared" si="146"/>
        <v>6</v>
      </c>
      <c r="S171" s="8" t="str">
        <f t="shared" si="147"/>
        <v>Alto</v>
      </c>
      <c r="T171" s="2" t="s">
        <v>56</v>
      </c>
      <c r="U171" s="2" t="s">
        <v>55</v>
      </c>
      <c r="V171" s="2" t="s">
        <v>55</v>
      </c>
      <c r="W171" s="2" t="s">
        <v>55</v>
      </c>
      <c r="X171" s="2" t="s">
        <v>55</v>
      </c>
      <c r="Y171" s="2" t="s">
        <v>55</v>
      </c>
      <c r="Z171" s="2" t="s">
        <v>55</v>
      </c>
      <c r="AA171" s="2" t="s">
        <v>55</v>
      </c>
      <c r="AB171" s="2" t="s">
        <v>55</v>
      </c>
      <c r="AC171" s="2" t="s">
        <v>55</v>
      </c>
      <c r="AD171" s="16">
        <f t="shared" si="148"/>
        <v>0.9</v>
      </c>
      <c r="AE171" s="17">
        <f t="shared" si="149"/>
        <v>0.4</v>
      </c>
      <c r="AF171" s="2" t="str">
        <f t="shared" si="150"/>
        <v>Efficace</v>
      </c>
      <c r="AG171" s="15">
        <f t="shared" si="151"/>
        <v>1.2000000000000002</v>
      </c>
      <c r="AH171" s="8" t="str">
        <f t="shared" si="152"/>
        <v>Probabile</v>
      </c>
      <c r="AI171" s="15">
        <f t="shared" si="153"/>
        <v>2.4000000000000004</v>
      </c>
      <c r="AJ171" s="8" t="str">
        <f t="shared" si="154"/>
        <v>Basso</v>
      </c>
      <c r="AK171" s="30" t="s">
        <v>1051</v>
      </c>
      <c r="AL171" s="56"/>
      <c r="AM171" s="56"/>
    </row>
    <row r="172" spans="1:39" ht="288.60000000000002" customHeight="1" x14ac:dyDescent="0.25">
      <c r="A172" s="2" t="s">
        <v>509</v>
      </c>
      <c r="B172" s="2" t="s">
        <v>160</v>
      </c>
      <c r="C172" s="2" t="s">
        <v>796</v>
      </c>
      <c r="D172" s="3" t="s">
        <v>510</v>
      </c>
      <c r="E172" s="8" t="s">
        <v>511</v>
      </c>
      <c r="F172" s="8" t="s">
        <v>170</v>
      </c>
      <c r="G172" s="8" t="s">
        <v>512</v>
      </c>
      <c r="H172" s="25" t="s">
        <v>513</v>
      </c>
      <c r="I172" s="25" t="s">
        <v>517</v>
      </c>
      <c r="J172" s="25" t="s">
        <v>868</v>
      </c>
      <c r="K172" s="8" t="s">
        <v>54</v>
      </c>
      <c r="L172" s="13">
        <v>1</v>
      </c>
      <c r="M172" s="22" t="str">
        <f t="shared" si="144"/>
        <v>Basso</v>
      </c>
      <c r="N172" s="4" t="s">
        <v>63</v>
      </c>
      <c r="O172" s="23">
        <v>1</v>
      </c>
      <c r="P172" s="26" t="str">
        <f t="shared" si="145"/>
        <v>Poco probabile</v>
      </c>
      <c r="Q172" s="10" t="s">
        <v>514</v>
      </c>
      <c r="R172" s="15">
        <f t="shared" si="146"/>
        <v>1</v>
      </c>
      <c r="S172" s="8" t="str">
        <f t="shared" si="147"/>
        <v>Basso</v>
      </c>
      <c r="T172" s="2" t="s">
        <v>55</v>
      </c>
      <c r="U172" s="2" t="s">
        <v>55</v>
      </c>
      <c r="V172" s="2" t="s">
        <v>55</v>
      </c>
      <c r="W172" s="2" t="s">
        <v>55</v>
      </c>
      <c r="X172" s="2" t="s">
        <v>55</v>
      </c>
      <c r="Y172" s="2" t="s">
        <v>55</v>
      </c>
      <c r="Z172" s="2" t="s">
        <v>55</v>
      </c>
      <c r="AA172" s="2" t="s">
        <v>55</v>
      </c>
      <c r="AB172" s="2" t="s">
        <v>55</v>
      </c>
      <c r="AC172" s="2" t="s">
        <v>55</v>
      </c>
      <c r="AD172" s="16">
        <f t="shared" si="148"/>
        <v>1</v>
      </c>
      <c r="AE172" s="17">
        <f t="shared" si="149"/>
        <v>0.2</v>
      </c>
      <c r="AF172" s="2" t="str">
        <f t="shared" si="150"/>
        <v>Adeguato</v>
      </c>
      <c r="AG172" s="15">
        <f t="shared" si="151"/>
        <v>0.2</v>
      </c>
      <c r="AH172" s="8" t="str">
        <f t="shared" si="152"/>
        <v>Poco probabile</v>
      </c>
      <c r="AI172" s="15">
        <f t="shared" si="153"/>
        <v>0.2</v>
      </c>
      <c r="AJ172" s="8" t="str">
        <f t="shared" si="154"/>
        <v>Basso</v>
      </c>
      <c r="AK172" s="12" t="s">
        <v>1052</v>
      </c>
      <c r="AL172" s="20"/>
      <c r="AM172" s="20"/>
    </row>
    <row r="173" spans="1:39" ht="313.8" customHeight="1" x14ac:dyDescent="0.25">
      <c r="A173" s="2" t="s">
        <v>509</v>
      </c>
      <c r="B173" s="2" t="s">
        <v>160</v>
      </c>
      <c r="C173" s="2" t="s">
        <v>796</v>
      </c>
      <c r="D173" s="3" t="s">
        <v>510</v>
      </c>
      <c r="E173" s="8" t="s">
        <v>511</v>
      </c>
      <c r="F173" s="8" t="s">
        <v>170</v>
      </c>
      <c r="G173" s="8" t="s">
        <v>515</v>
      </c>
      <c r="H173" s="25" t="s">
        <v>516</v>
      </c>
      <c r="I173" s="25" t="s">
        <v>517</v>
      </c>
      <c r="J173" s="25" t="s">
        <v>868</v>
      </c>
      <c r="K173" s="8" t="s">
        <v>54</v>
      </c>
      <c r="L173" s="13">
        <v>1</v>
      </c>
      <c r="M173" s="14" t="str">
        <f t="shared" si="144"/>
        <v>Basso</v>
      </c>
      <c r="N173" s="76" t="s">
        <v>63</v>
      </c>
      <c r="O173" s="13">
        <v>1</v>
      </c>
      <c r="P173" s="26" t="str">
        <f t="shared" si="145"/>
        <v>Poco probabile</v>
      </c>
      <c r="Q173" s="10" t="s">
        <v>518</v>
      </c>
      <c r="R173" s="15">
        <f t="shared" si="146"/>
        <v>1</v>
      </c>
      <c r="S173" s="8" t="str">
        <f t="shared" si="147"/>
        <v>Basso</v>
      </c>
      <c r="T173" s="2" t="s">
        <v>55</v>
      </c>
      <c r="U173" s="2" t="s">
        <v>55</v>
      </c>
      <c r="V173" s="2" t="s">
        <v>55</v>
      </c>
      <c r="W173" s="2" t="s">
        <v>55</v>
      </c>
      <c r="X173" s="2" t="s">
        <v>55</v>
      </c>
      <c r="Y173" s="2" t="s">
        <v>55</v>
      </c>
      <c r="Z173" s="2" t="s">
        <v>55</v>
      </c>
      <c r="AA173" s="2" t="s">
        <v>55</v>
      </c>
      <c r="AB173" s="2" t="s">
        <v>55</v>
      </c>
      <c r="AC173" s="2" t="s">
        <v>55</v>
      </c>
      <c r="AD173" s="16">
        <f t="shared" si="148"/>
        <v>1</v>
      </c>
      <c r="AE173" s="17">
        <f t="shared" si="149"/>
        <v>0.2</v>
      </c>
      <c r="AF173" s="2" t="str">
        <f t="shared" si="150"/>
        <v>Adeguato</v>
      </c>
      <c r="AG173" s="15">
        <f t="shared" si="151"/>
        <v>0.2</v>
      </c>
      <c r="AH173" s="8" t="str">
        <f t="shared" si="152"/>
        <v>Poco probabile</v>
      </c>
      <c r="AI173" s="15">
        <f t="shared" si="153"/>
        <v>0.2</v>
      </c>
      <c r="AJ173" s="8" t="str">
        <f t="shared" si="154"/>
        <v>Basso</v>
      </c>
      <c r="AK173" s="12" t="s">
        <v>1053</v>
      </c>
      <c r="AL173" s="20"/>
      <c r="AM173" s="20"/>
    </row>
    <row r="174" spans="1:39" ht="271.2" customHeight="1" x14ac:dyDescent="0.25">
      <c r="A174" s="2" t="s">
        <v>509</v>
      </c>
      <c r="B174" s="2" t="s">
        <v>160</v>
      </c>
      <c r="C174" s="2" t="s">
        <v>796</v>
      </c>
      <c r="D174" s="3" t="s">
        <v>510</v>
      </c>
      <c r="E174" s="8" t="s">
        <v>511</v>
      </c>
      <c r="F174" s="8" t="s">
        <v>170</v>
      </c>
      <c r="G174" s="8" t="s">
        <v>519</v>
      </c>
      <c r="H174" s="25" t="s">
        <v>520</v>
      </c>
      <c r="I174" s="25" t="s">
        <v>517</v>
      </c>
      <c r="J174" s="25" t="s">
        <v>868</v>
      </c>
      <c r="K174" s="8" t="s">
        <v>54</v>
      </c>
      <c r="L174" s="13">
        <v>3</v>
      </c>
      <c r="M174" s="22" t="str">
        <f t="shared" si="144"/>
        <v>Grave</v>
      </c>
      <c r="N174" s="4" t="s">
        <v>64</v>
      </c>
      <c r="O174" s="23">
        <v>1</v>
      </c>
      <c r="P174" s="26" t="str">
        <f t="shared" si="145"/>
        <v>Poco probabile</v>
      </c>
      <c r="Q174" s="10" t="s">
        <v>522</v>
      </c>
      <c r="R174" s="15">
        <f t="shared" si="146"/>
        <v>3</v>
      </c>
      <c r="S174" s="8" t="str">
        <f t="shared" si="147"/>
        <v>Medio</v>
      </c>
      <c r="T174" s="2" t="s">
        <v>56</v>
      </c>
      <c r="U174" s="2" t="s">
        <v>55</v>
      </c>
      <c r="V174" s="2" t="s">
        <v>55</v>
      </c>
      <c r="W174" s="2" t="s">
        <v>55</v>
      </c>
      <c r="X174" s="2" t="s">
        <v>55</v>
      </c>
      <c r="Y174" s="2" t="s">
        <v>55</v>
      </c>
      <c r="Z174" s="2" t="s">
        <v>55</v>
      </c>
      <c r="AA174" s="2" t="s">
        <v>55</v>
      </c>
      <c r="AB174" s="2" t="s">
        <v>55</v>
      </c>
      <c r="AC174" s="2" t="s">
        <v>55</v>
      </c>
      <c r="AD174" s="16">
        <f t="shared" si="148"/>
        <v>0.9</v>
      </c>
      <c r="AE174" s="17">
        <f t="shared" si="149"/>
        <v>0.4</v>
      </c>
      <c r="AF174" s="2" t="str">
        <f t="shared" si="150"/>
        <v>Efficace</v>
      </c>
      <c r="AG174" s="15">
        <f t="shared" si="151"/>
        <v>0.4</v>
      </c>
      <c r="AH174" s="8" t="str">
        <f t="shared" si="152"/>
        <v>Poco probabile</v>
      </c>
      <c r="AI174" s="15">
        <f t="shared" si="153"/>
        <v>1.2000000000000002</v>
      </c>
      <c r="AJ174" s="8" t="str">
        <f t="shared" si="154"/>
        <v>Basso</v>
      </c>
      <c r="AK174" s="12" t="s">
        <v>1054</v>
      </c>
      <c r="AL174" s="20"/>
      <c r="AM174" s="20"/>
    </row>
    <row r="175" spans="1:39" ht="303" customHeight="1" x14ac:dyDescent="0.25">
      <c r="A175" s="2" t="s">
        <v>509</v>
      </c>
      <c r="B175" s="2" t="s">
        <v>160</v>
      </c>
      <c r="C175" s="2" t="s">
        <v>796</v>
      </c>
      <c r="D175" s="3" t="s">
        <v>510</v>
      </c>
      <c r="E175" s="8" t="s">
        <v>511</v>
      </c>
      <c r="F175" s="8" t="s">
        <v>170</v>
      </c>
      <c r="G175" s="8" t="s">
        <v>523</v>
      </c>
      <c r="H175" s="25" t="s">
        <v>524</v>
      </c>
      <c r="I175" s="25" t="s">
        <v>517</v>
      </c>
      <c r="J175" s="25" t="s">
        <v>868</v>
      </c>
      <c r="K175" s="8" t="s">
        <v>54</v>
      </c>
      <c r="L175" s="13">
        <v>3</v>
      </c>
      <c r="M175" s="14" t="str">
        <f t="shared" si="144"/>
        <v>Grave</v>
      </c>
      <c r="N175" s="4" t="s">
        <v>64</v>
      </c>
      <c r="O175" s="13">
        <v>1</v>
      </c>
      <c r="P175" s="26" t="str">
        <f t="shared" si="145"/>
        <v>Poco probabile</v>
      </c>
      <c r="Q175" s="10" t="s">
        <v>525</v>
      </c>
      <c r="R175" s="15">
        <f t="shared" si="146"/>
        <v>3</v>
      </c>
      <c r="S175" s="8" t="str">
        <f t="shared" si="147"/>
        <v>Medio</v>
      </c>
      <c r="T175" s="2" t="s">
        <v>55</v>
      </c>
      <c r="U175" s="2" t="s">
        <v>55</v>
      </c>
      <c r="V175" s="2" t="s">
        <v>55</v>
      </c>
      <c r="W175" s="2" t="s">
        <v>55</v>
      </c>
      <c r="X175" s="2" t="s">
        <v>55</v>
      </c>
      <c r="Y175" s="2" t="s">
        <v>55</v>
      </c>
      <c r="Z175" s="2" t="s">
        <v>55</v>
      </c>
      <c r="AA175" s="2" t="s">
        <v>55</v>
      </c>
      <c r="AB175" s="2" t="s">
        <v>55</v>
      </c>
      <c r="AC175" s="2" t="s">
        <v>55</v>
      </c>
      <c r="AD175" s="16">
        <f t="shared" si="148"/>
        <v>1</v>
      </c>
      <c r="AE175" s="17">
        <f t="shared" si="149"/>
        <v>0.2</v>
      </c>
      <c r="AF175" s="2" t="str">
        <f t="shared" si="150"/>
        <v>Adeguato</v>
      </c>
      <c r="AG175" s="15">
        <f t="shared" si="151"/>
        <v>0.2</v>
      </c>
      <c r="AH175" s="8" t="str">
        <f t="shared" si="152"/>
        <v>Poco probabile</v>
      </c>
      <c r="AI175" s="15">
        <f t="shared" si="153"/>
        <v>0.60000000000000009</v>
      </c>
      <c r="AJ175" s="8" t="str">
        <f t="shared" si="154"/>
        <v>Basso</v>
      </c>
      <c r="AK175" s="12" t="s">
        <v>1055</v>
      </c>
      <c r="AL175" s="20"/>
      <c r="AM175" s="20"/>
    </row>
    <row r="176" spans="1:39" ht="277.8" customHeight="1" x14ac:dyDescent="0.25">
      <c r="A176" s="2" t="s">
        <v>509</v>
      </c>
      <c r="B176" s="2" t="s">
        <v>160</v>
      </c>
      <c r="C176" s="2" t="s">
        <v>796</v>
      </c>
      <c r="D176" s="3" t="s">
        <v>510</v>
      </c>
      <c r="E176" s="8" t="s">
        <v>511</v>
      </c>
      <c r="F176" s="8" t="s">
        <v>170</v>
      </c>
      <c r="G176" s="8" t="s">
        <v>526</v>
      </c>
      <c r="H176" s="25" t="s">
        <v>527</v>
      </c>
      <c r="I176" s="25" t="s">
        <v>517</v>
      </c>
      <c r="J176" s="25" t="s">
        <v>869</v>
      </c>
      <c r="K176" s="8" t="s">
        <v>54</v>
      </c>
      <c r="L176" s="13">
        <v>3</v>
      </c>
      <c r="M176" s="14" t="str">
        <f t="shared" si="144"/>
        <v>Grave</v>
      </c>
      <c r="N176" s="4" t="s">
        <v>64</v>
      </c>
      <c r="O176" s="13">
        <v>1</v>
      </c>
      <c r="P176" s="26" t="str">
        <f t="shared" si="145"/>
        <v>Poco probabile</v>
      </c>
      <c r="Q176" s="10" t="s">
        <v>528</v>
      </c>
      <c r="R176" s="15">
        <f t="shared" si="146"/>
        <v>3</v>
      </c>
      <c r="S176" s="8" t="str">
        <f t="shared" si="147"/>
        <v>Medio</v>
      </c>
      <c r="T176" s="2" t="s">
        <v>55</v>
      </c>
      <c r="U176" s="2" t="s">
        <v>55</v>
      </c>
      <c r="V176" s="2" t="s">
        <v>55</v>
      </c>
      <c r="W176" s="2" t="s">
        <v>55</v>
      </c>
      <c r="X176" s="2" t="s">
        <v>55</v>
      </c>
      <c r="Y176" s="2" t="s">
        <v>55</v>
      </c>
      <c r="Z176" s="2" t="s">
        <v>55</v>
      </c>
      <c r="AA176" s="2" t="s">
        <v>55</v>
      </c>
      <c r="AB176" s="2" t="s">
        <v>55</v>
      </c>
      <c r="AC176" s="2" t="s">
        <v>55</v>
      </c>
      <c r="AD176" s="16">
        <f t="shared" si="148"/>
        <v>1</v>
      </c>
      <c r="AE176" s="17">
        <f t="shared" si="149"/>
        <v>0.2</v>
      </c>
      <c r="AF176" s="2" t="str">
        <f t="shared" si="150"/>
        <v>Adeguato</v>
      </c>
      <c r="AG176" s="15">
        <f t="shared" si="151"/>
        <v>0.2</v>
      </c>
      <c r="AH176" s="8" t="str">
        <f t="shared" si="152"/>
        <v>Poco probabile</v>
      </c>
      <c r="AI176" s="15">
        <f t="shared" si="153"/>
        <v>0.60000000000000009</v>
      </c>
      <c r="AJ176" s="8" t="str">
        <f t="shared" si="154"/>
        <v>Basso</v>
      </c>
      <c r="AK176" s="12" t="s">
        <v>1056</v>
      </c>
      <c r="AL176" s="20"/>
      <c r="AM176" s="20"/>
    </row>
    <row r="177" spans="1:39" ht="270" customHeight="1" x14ac:dyDescent="0.25">
      <c r="A177" s="2" t="s">
        <v>509</v>
      </c>
      <c r="B177" s="2" t="s">
        <v>160</v>
      </c>
      <c r="C177" s="2" t="s">
        <v>796</v>
      </c>
      <c r="D177" s="3" t="s">
        <v>529</v>
      </c>
      <c r="E177" s="8" t="s">
        <v>511</v>
      </c>
      <c r="F177" s="8" t="s">
        <v>170</v>
      </c>
      <c r="G177" s="8" t="s">
        <v>530</v>
      </c>
      <c r="H177" s="25" t="s">
        <v>531</v>
      </c>
      <c r="I177" s="25" t="s">
        <v>517</v>
      </c>
      <c r="J177" s="25" t="s">
        <v>869</v>
      </c>
      <c r="K177" s="8" t="s">
        <v>54</v>
      </c>
      <c r="L177" s="13">
        <v>3</v>
      </c>
      <c r="M177" s="14" t="str">
        <f t="shared" si="144"/>
        <v>Grave</v>
      </c>
      <c r="N177" s="5" t="s">
        <v>64</v>
      </c>
      <c r="O177" s="13">
        <v>1</v>
      </c>
      <c r="P177" s="26" t="str">
        <f t="shared" si="145"/>
        <v>Poco probabile</v>
      </c>
      <c r="Q177" s="10" t="s">
        <v>532</v>
      </c>
      <c r="R177" s="15">
        <f t="shared" si="146"/>
        <v>3</v>
      </c>
      <c r="S177" s="8" t="str">
        <f t="shared" si="147"/>
        <v>Medio</v>
      </c>
      <c r="T177" s="2" t="s">
        <v>55</v>
      </c>
      <c r="U177" s="2" t="s">
        <v>55</v>
      </c>
      <c r="V177" s="2" t="s">
        <v>55</v>
      </c>
      <c r="W177" s="2" t="s">
        <v>55</v>
      </c>
      <c r="X177" s="2" t="s">
        <v>55</v>
      </c>
      <c r="Y177" s="2" t="s">
        <v>55</v>
      </c>
      <c r="Z177" s="2" t="s">
        <v>55</v>
      </c>
      <c r="AA177" s="2" t="s">
        <v>55</v>
      </c>
      <c r="AB177" s="2" t="s">
        <v>55</v>
      </c>
      <c r="AC177" s="2" t="s">
        <v>55</v>
      </c>
      <c r="AD177" s="16">
        <f t="shared" si="148"/>
        <v>1</v>
      </c>
      <c r="AE177" s="17">
        <f t="shared" si="149"/>
        <v>0.2</v>
      </c>
      <c r="AF177" s="2" t="str">
        <f t="shared" si="150"/>
        <v>Adeguato</v>
      </c>
      <c r="AG177" s="15">
        <f t="shared" si="151"/>
        <v>0.2</v>
      </c>
      <c r="AH177" s="8" t="str">
        <f t="shared" si="152"/>
        <v>Poco probabile</v>
      </c>
      <c r="AI177" s="15">
        <f t="shared" si="153"/>
        <v>0.60000000000000009</v>
      </c>
      <c r="AJ177" s="8" t="str">
        <f t="shared" si="154"/>
        <v>Basso</v>
      </c>
      <c r="AK177" s="12" t="s">
        <v>1057</v>
      </c>
      <c r="AL177" s="20"/>
      <c r="AM177" s="20"/>
    </row>
    <row r="178" spans="1:39" ht="288" customHeight="1" x14ac:dyDescent="0.25">
      <c r="A178" s="2" t="s">
        <v>509</v>
      </c>
      <c r="B178" s="2" t="s">
        <v>160</v>
      </c>
      <c r="C178" s="2" t="s">
        <v>796</v>
      </c>
      <c r="D178" s="3" t="s">
        <v>529</v>
      </c>
      <c r="E178" s="8" t="s">
        <v>511</v>
      </c>
      <c r="F178" s="8" t="s">
        <v>170</v>
      </c>
      <c r="G178" s="8" t="s">
        <v>533</v>
      </c>
      <c r="H178" s="25" t="s">
        <v>534</v>
      </c>
      <c r="I178" s="25" t="s">
        <v>517</v>
      </c>
      <c r="J178" s="25" t="s">
        <v>869</v>
      </c>
      <c r="K178" s="8" t="s">
        <v>54</v>
      </c>
      <c r="L178" s="13">
        <v>1</v>
      </c>
      <c r="M178" s="22" t="str">
        <f t="shared" si="144"/>
        <v>Basso</v>
      </c>
      <c r="N178" s="5" t="s">
        <v>63</v>
      </c>
      <c r="O178" s="23">
        <v>1</v>
      </c>
      <c r="P178" s="26" t="str">
        <f t="shared" si="145"/>
        <v>Poco probabile</v>
      </c>
      <c r="Q178" s="10" t="s">
        <v>535</v>
      </c>
      <c r="R178" s="15">
        <f t="shared" si="146"/>
        <v>1</v>
      </c>
      <c r="S178" s="8" t="str">
        <f t="shared" si="147"/>
        <v>Basso</v>
      </c>
      <c r="T178" s="2" t="s">
        <v>56</v>
      </c>
      <c r="U178" s="2" t="s">
        <v>55</v>
      </c>
      <c r="V178" s="2" t="s">
        <v>55</v>
      </c>
      <c r="W178" s="2" t="s">
        <v>55</v>
      </c>
      <c r="X178" s="2" t="s">
        <v>55</v>
      </c>
      <c r="Y178" s="2" t="s">
        <v>55</v>
      </c>
      <c r="Z178" s="2" t="s">
        <v>55</v>
      </c>
      <c r="AA178" s="2" t="s">
        <v>55</v>
      </c>
      <c r="AB178" s="2" t="s">
        <v>55</v>
      </c>
      <c r="AC178" s="2" t="s">
        <v>55</v>
      </c>
      <c r="AD178" s="16">
        <f t="shared" si="148"/>
        <v>0.9</v>
      </c>
      <c r="AE178" s="17">
        <f t="shared" si="149"/>
        <v>0.4</v>
      </c>
      <c r="AF178" s="2" t="str">
        <f t="shared" si="150"/>
        <v>Efficace</v>
      </c>
      <c r="AG178" s="15">
        <f t="shared" si="151"/>
        <v>0.4</v>
      </c>
      <c r="AH178" s="8" t="str">
        <f t="shared" si="152"/>
        <v>Poco probabile</v>
      </c>
      <c r="AI178" s="15">
        <f t="shared" si="153"/>
        <v>0.4</v>
      </c>
      <c r="AJ178" s="8" t="str">
        <f t="shared" si="154"/>
        <v>Basso</v>
      </c>
      <c r="AK178" s="12" t="s">
        <v>1058</v>
      </c>
      <c r="AL178" s="20"/>
      <c r="AM178" s="20"/>
    </row>
    <row r="179" spans="1:39" ht="305.39999999999998" customHeight="1" x14ac:dyDescent="0.25">
      <c r="A179" s="2" t="s">
        <v>509</v>
      </c>
      <c r="B179" s="2" t="s">
        <v>160</v>
      </c>
      <c r="C179" s="2" t="s">
        <v>796</v>
      </c>
      <c r="D179" s="3" t="s">
        <v>536</v>
      </c>
      <c r="E179" s="8" t="s">
        <v>511</v>
      </c>
      <c r="F179" s="8" t="s">
        <v>170</v>
      </c>
      <c r="G179" s="8" t="s">
        <v>537</v>
      </c>
      <c r="H179" s="25" t="s">
        <v>538</v>
      </c>
      <c r="I179" s="25" t="s">
        <v>517</v>
      </c>
      <c r="J179" s="25" t="s">
        <v>869</v>
      </c>
      <c r="K179" s="8" t="s">
        <v>54</v>
      </c>
      <c r="L179" s="13">
        <v>2</v>
      </c>
      <c r="M179" s="22" t="str">
        <f t="shared" si="144"/>
        <v>Medio</v>
      </c>
      <c r="N179" s="4" t="s">
        <v>58</v>
      </c>
      <c r="O179" s="23">
        <v>1</v>
      </c>
      <c r="P179" s="26" t="str">
        <f t="shared" si="145"/>
        <v>Poco probabile</v>
      </c>
      <c r="Q179" s="10" t="s">
        <v>539</v>
      </c>
      <c r="R179" s="15">
        <f t="shared" si="146"/>
        <v>2</v>
      </c>
      <c r="S179" s="8" t="str">
        <f t="shared" si="147"/>
        <v>Basso</v>
      </c>
      <c r="T179" s="2" t="s">
        <v>55</v>
      </c>
      <c r="U179" s="2" t="s">
        <v>55</v>
      </c>
      <c r="V179" s="2" t="s">
        <v>55</v>
      </c>
      <c r="W179" s="2" t="s">
        <v>55</v>
      </c>
      <c r="X179" s="2" t="s">
        <v>55</v>
      </c>
      <c r="Y179" s="2" t="s">
        <v>55</v>
      </c>
      <c r="Z179" s="2" t="s">
        <v>55</v>
      </c>
      <c r="AA179" s="2" t="s">
        <v>55</v>
      </c>
      <c r="AB179" s="2" t="s">
        <v>55</v>
      </c>
      <c r="AC179" s="2" t="s">
        <v>55</v>
      </c>
      <c r="AD179" s="16">
        <f t="shared" si="148"/>
        <v>1</v>
      </c>
      <c r="AE179" s="17">
        <f t="shared" si="149"/>
        <v>0.2</v>
      </c>
      <c r="AF179" s="2" t="str">
        <f t="shared" si="150"/>
        <v>Adeguato</v>
      </c>
      <c r="AG179" s="15">
        <f t="shared" si="151"/>
        <v>0.2</v>
      </c>
      <c r="AH179" s="8" t="str">
        <f t="shared" si="152"/>
        <v>Poco probabile</v>
      </c>
      <c r="AI179" s="15">
        <f t="shared" si="153"/>
        <v>0.4</v>
      </c>
      <c r="AJ179" s="8" t="str">
        <f t="shared" si="154"/>
        <v>Basso</v>
      </c>
      <c r="AK179" s="12" t="s">
        <v>1059</v>
      </c>
      <c r="AL179" s="20"/>
      <c r="AM179" s="20"/>
    </row>
    <row r="180" spans="1:39" ht="248.4" x14ac:dyDescent="0.25">
      <c r="A180" s="2" t="s">
        <v>540</v>
      </c>
      <c r="B180" s="2" t="s">
        <v>160</v>
      </c>
      <c r="C180" s="2" t="s">
        <v>541</v>
      </c>
      <c r="D180" s="3" t="s">
        <v>760</v>
      </c>
      <c r="E180" s="8" t="s">
        <v>803</v>
      </c>
      <c r="F180" s="10" t="s">
        <v>822</v>
      </c>
      <c r="G180" s="10" t="s">
        <v>542</v>
      </c>
      <c r="H180" s="25" t="s">
        <v>543</v>
      </c>
      <c r="I180" s="27" t="s">
        <v>168</v>
      </c>
      <c r="J180" s="25" t="s">
        <v>521</v>
      </c>
      <c r="K180" s="8" t="s">
        <v>54</v>
      </c>
      <c r="L180" s="13">
        <v>2</v>
      </c>
      <c r="M180" s="22" t="str">
        <f t="shared" si="144"/>
        <v>Medio</v>
      </c>
      <c r="N180" s="4" t="s">
        <v>58</v>
      </c>
      <c r="O180" s="23">
        <v>2</v>
      </c>
      <c r="P180" s="26" t="str">
        <f t="shared" si="145"/>
        <v>Probabile</v>
      </c>
      <c r="Q180" s="10" t="s">
        <v>544</v>
      </c>
      <c r="R180" s="15">
        <f t="shared" si="146"/>
        <v>4</v>
      </c>
      <c r="S180" s="8" t="str">
        <f t="shared" si="147"/>
        <v>Medio</v>
      </c>
      <c r="T180" s="2" t="s">
        <v>56</v>
      </c>
      <c r="U180" s="2" t="s">
        <v>55</v>
      </c>
      <c r="V180" s="2" t="s">
        <v>55</v>
      </c>
      <c r="W180" s="2" t="s">
        <v>55</v>
      </c>
      <c r="X180" s="2" t="s">
        <v>55</v>
      </c>
      <c r="Y180" s="2" t="s">
        <v>55</v>
      </c>
      <c r="Z180" s="2" t="s">
        <v>55</v>
      </c>
      <c r="AA180" s="2" t="s">
        <v>55</v>
      </c>
      <c r="AB180" s="2" t="s">
        <v>56</v>
      </c>
      <c r="AC180" s="2" t="s">
        <v>55</v>
      </c>
      <c r="AD180" s="16">
        <f t="shared" si="148"/>
        <v>0.8</v>
      </c>
      <c r="AE180" s="17">
        <f t="shared" si="149"/>
        <v>0.4</v>
      </c>
      <c r="AF180" s="2" t="str">
        <f t="shared" si="150"/>
        <v>Efficace</v>
      </c>
      <c r="AG180" s="15">
        <f t="shared" si="151"/>
        <v>0.8</v>
      </c>
      <c r="AH180" s="8" t="str">
        <f t="shared" si="152"/>
        <v>Probabile</v>
      </c>
      <c r="AI180" s="15">
        <f t="shared" si="153"/>
        <v>1.6</v>
      </c>
      <c r="AJ180" s="8" t="str">
        <f t="shared" si="154"/>
        <v>Basso</v>
      </c>
      <c r="AK180" s="12" t="s">
        <v>1060</v>
      </c>
      <c r="AL180" s="18"/>
      <c r="AM180" s="18"/>
    </row>
    <row r="181" spans="1:39" ht="248.4" x14ac:dyDescent="0.25">
      <c r="A181" s="2" t="s">
        <v>540</v>
      </c>
      <c r="B181" s="2" t="s">
        <v>160</v>
      </c>
      <c r="C181" s="2" t="s">
        <v>541</v>
      </c>
      <c r="D181" s="3" t="s">
        <v>760</v>
      </c>
      <c r="E181" s="8" t="s">
        <v>803</v>
      </c>
      <c r="F181" s="10" t="s">
        <v>822</v>
      </c>
      <c r="G181" s="10" t="s">
        <v>545</v>
      </c>
      <c r="H181" s="25" t="s">
        <v>546</v>
      </c>
      <c r="I181" s="27" t="s">
        <v>168</v>
      </c>
      <c r="J181" s="25" t="s">
        <v>521</v>
      </c>
      <c r="K181" s="8" t="s">
        <v>54</v>
      </c>
      <c r="L181" s="13">
        <v>2</v>
      </c>
      <c r="M181" s="14" t="str">
        <f t="shared" si="144"/>
        <v>Medio</v>
      </c>
      <c r="N181" s="4" t="s">
        <v>58</v>
      </c>
      <c r="O181" s="13">
        <v>2</v>
      </c>
      <c r="P181" s="26" t="str">
        <f t="shared" si="145"/>
        <v>Probabile</v>
      </c>
      <c r="Q181" s="10" t="s">
        <v>544</v>
      </c>
      <c r="R181" s="15">
        <f t="shared" si="146"/>
        <v>4</v>
      </c>
      <c r="S181" s="8" t="str">
        <f t="shared" si="147"/>
        <v>Medio</v>
      </c>
      <c r="T181" s="2" t="s">
        <v>56</v>
      </c>
      <c r="U181" s="2" t="s">
        <v>55</v>
      </c>
      <c r="V181" s="2" t="s">
        <v>55</v>
      </c>
      <c r="W181" s="2" t="s">
        <v>55</v>
      </c>
      <c r="X181" s="2" t="s">
        <v>55</v>
      </c>
      <c r="Y181" s="2" t="s">
        <v>55</v>
      </c>
      <c r="Z181" s="2" t="s">
        <v>55</v>
      </c>
      <c r="AA181" s="2" t="s">
        <v>55</v>
      </c>
      <c r="AB181" s="2" t="s">
        <v>56</v>
      </c>
      <c r="AC181" s="2" t="s">
        <v>55</v>
      </c>
      <c r="AD181" s="16">
        <f t="shared" si="148"/>
        <v>0.8</v>
      </c>
      <c r="AE181" s="17">
        <f t="shared" si="149"/>
        <v>0.4</v>
      </c>
      <c r="AF181" s="2" t="str">
        <f t="shared" si="150"/>
        <v>Efficace</v>
      </c>
      <c r="AG181" s="15">
        <f t="shared" si="151"/>
        <v>0.8</v>
      </c>
      <c r="AH181" s="8" t="str">
        <f t="shared" si="152"/>
        <v>Probabile</v>
      </c>
      <c r="AI181" s="15">
        <f t="shared" si="153"/>
        <v>1.6</v>
      </c>
      <c r="AJ181" s="8" t="str">
        <f t="shared" si="154"/>
        <v>Basso</v>
      </c>
      <c r="AK181" s="12" t="s">
        <v>1060</v>
      </c>
      <c r="AL181" s="18"/>
      <c r="AM181" s="18"/>
    </row>
    <row r="182" spans="1:39" ht="248.4" x14ac:dyDescent="0.25">
      <c r="A182" s="2" t="s">
        <v>540</v>
      </c>
      <c r="B182" s="2" t="s">
        <v>160</v>
      </c>
      <c r="C182" s="2" t="s">
        <v>541</v>
      </c>
      <c r="D182" s="3" t="s">
        <v>760</v>
      </c>
      <c r="E182" s="8" t="s">
        <v>803</v>
      </c>
      <c r="F182" s="10" t="s">
        <v>822</v>
      </c>
      <c r="G182" s="10" t="s">
        <v>547</v>
      </c>
      <c r="H182" s="25" t="s">
        <v>548</v>
      </c>
      <c r="I182" s="27" t="s">
        <v>168</v>
      </c>
      <c r="J182" s="25" t="s">
        <v>521</v>
      </c>
      <c r="K182" s="8" t="s">
        <v>54</v>
      </c>
      <c r="L182" s="13">
        <v>2</v>
      </c>
      <c r="M182" s="14" t="str">
        <f t="shared" si="144"/>
        <v>Medio</v>
      </c>
      <c r="N182" s="4" t="s">
        <v>58</v>
      </c>
      <c r="O182" s="13">
        <v>1</v>
      </c>
      <c r="P182" s="26" t="str">
        <f t="shared" si="145"/>
        <v>Poco probabile</v>
      </c>
      <c r="Q182" s="10" t="s">
        <v>549</v>
      </c>
      <c r="R182" s="15">
        <f t="shared" si="146"/>
        <v>2</v>
      </c>
      <c r="S182" s="8" t="str">
        <f t="shared" si="147"/>
        <v>Basso</v>
      </c>
      <c r="T182" s="2" t="s">
        <v>55</v>
      </c>
      <c r="U182" s="2" t="s">
        <v>55</v>
      </c>
      <c r="V182" s="2" t="s">
        <v>55</v>
      </c>
      <c r="W182" s="2" t="s">
        <v>55</v>
      </c>
      <c r="X182" s="2" t="s">
        <v>55</v>
      </c>
      <c r="Y182" s="2" t="s">
        <v>55</v>
      </c>
      <c r="Z182" s="2" t="s">
        <v>55</v>
      </c>
      <c r="AA182" s="2" t="s">
        <v>55</v>
      </c>
      <c r="AB182" s="2" t="s">
        <v>56</v>
      </c>
      <c r="AC182" s="2" t="s">
        <v>55</v>
      </c>
      <c r="AD182" s="16">
        <f t="shared" si="148"/>
        <v>0.9</v>
      </c>
      <c r="AE182" s="17">
        <f t="shared" si="149"/>
        <v>0.4</v>
      </c>
      <c r="AF182" s="2" t="str">
        <f t="shared" si="150"/>
        <v>Efficace</v>
      </c>
      <c r="AG182" s="15">
        <f t="shared" si="151"/>
        <v>0.4</v>
      </c>
      <c r="AH182" s="8" t="str">
        <f t="shared" si="152"/>
        <v>Poco probabile</v>
      </c>
      <c r="AI182" s="15">
        <f t="shared" si="153"/>
        <v>0.8</v>
      </c>
      <c r="AJ182" s="8" t="str">
        <f t="shared" si="154"/>
        <v>Basso</v>
      </c>
      <c r="AK182" s="12" t="s">
        <v>1061</v>
      </c>
      <c r="AL182" s="18"/>
      <c r="AM182" s="18"/>
    </row>
    <row r="183" spans="1:39" ht="262.2" x14ac:dyDescent="0.25">
      <c r="A183" s="2" t="s">
        <v>540</v>
      </c>
      <c r="B183" s="2" t="s">
        <v>160</v>
      </c>
      <c r="C183" s="2" t="s">
        <v>541</v>
      </c>
      <c r="D183" s="3" t="s">
        <v>760</v>
      </c>
      <c r="E183" s="8" t="s">
        <v>803</v>
      </c>
      <c r="F183" s="10" t="s">
        <v>822</v>
      </c>
      <c r="G183" s="10" t="s">
        <v>550</v>
      </c>
      <c r="H183" s="25" t="s">
        <v>551</v>
      </c>
      <c r="I183" s="27" t="s">
        <v>168</v>
      </c>
      <c r="J183" s="25" t="s">
        <v>521</v>
      </c>
      <c r="K183" s="8" t="s">
        <v>54</v>
      </c>
      <c r="L183" s="13">
        <v>2</v>
      </c>
      <c r="M183" s="14" t="str">
        <f t="shared" si="144"/>
        <v>Medio</v>
      </c>
      <c r="N183" s="4" t="s">
        <v>58</v>
      </c>
      <c r="O183" s="13">
        <v>1</v>
      </c>
      <c r="P183" s="26" t="str">
        <f t="shared" si="145"/>
        <v>Poco probabile</v>
      </c>
      <c r="Q183" s="10" t="s">
        <v>552</v>
      </c>
      <c r="R183" s="15">
        <f t="shared" si="146"/>
        <v>2</v>
      </c>
      <c r="S183" s="8" t="str">
        <f t="shared" si="147"/>
        <v>Basso</v>
      </c>
      <c r="T183" s="2" t="s">
        <v>55</v>
      </c>
      <c r="U183" s="2" t="s">
        <v>55</v>
      </c>
      <c r="V183" s="2" t="s">
        <v>55</v>
      </c>
      <c r="W183" s="2" t="s">
        <v>55</v>
      </c>
      <c r="X183" s="2" t="s">
        <v>55</v>
      </c>
      <c r="Y183" s="2" t="s">
        <v>55</v>
      </c>
      <c r="Z183" s="2" t="s">
        <v>55</v>
      </c>
      <c r="AA183" s="2" t="s">
        <v>55</v>
      </c>
      <c r="AB183" s="2" t="s">
        <v>56</v>
      </c>
      <c r="AC183" s="2" t="s">
        <v>55</v>
      </c>
      <c r="AD183" s="16">
        <f t="shared" si="148"/>
        <v>0.9</v>
      </c>
      <c r="AE183" s="17">
        <f t="shared" si="149"/>
        <v>0.4</v>
      </c>
      <c r="AF183" s="2" t="str">
        <f t="shared" si="150"/>
        <v>Efficace</v>
      </c>
      <c r="AG183" s="15">
        <f t="shared" si="151"/>
        <v>0.4</v>
      </c>
      <c r="AH183" s="8" t="str">
        <f t="shared" si="152"/>
        <v>Poco probabile</v>
      </c>
      <c r="AI183" s="15">
        <f t="shared" si="153"/>
        <v>0.8</v>
      </c>
      <c r="AJ183" s="8" t="str">
        <f t="shared" si="154"/>
        <v>Basso</v>
      </c>
      <c r="AK183" s="12" t="s">
        <v>1062</v>
      </c>
      <c r="AL183" s="18"/>
      <c r="AM183" s="18"/>
    </row>
    <row r="184" spans="1:39" ht="355.2" customHeight="1" x14ac:dyDescent="0.25">
      <c r="A184" s="2" t="s">
        <v>553</v>
      </c>
      <c r="B184" s="2" t="s">
        <v>160</v>
      </c>
      <c r="C184" s="8" t="s">
        <v>554</v>
      </c>
      <c r="D184" s="3" t="s">
        <v>761</v>
      </c>
      <c r="E184" s="8" t="s">
        <v>850</v>
      </c>
      <c r="F184" s="8" t="s">
        <v>851</v>
      </c>
      <c r="G184" s="10" t="s">
        <v>555</v>
      </c>
      <c r="H184" s="25" t="s">
        <v>556</v>
      </c>
      <c r="I184" s="25" t="s">
        <v>81</v>
      </c>
      <c r="J184" s="25" t="s">
        <v>870</v>
      </c>
      <c r="K184" s="8" t="s">
        <v>54</v>
      </c>
      <c r="L184" s="13">
        <v>2</v>
      </c>
      <c r="M184" s="22" t="str">
        <f t="shared" si="144"/>
        <v>Medio</v>
      </c>
      <c r="N184" s="4" t="s">
        <v>58</v>
      </c>
      <c r="O184" s="23">
        <v>2</v>
      </c>
      <c r="P184" s="26" t="str">
        <f t="shared" si="145"/>
        <v>Probabile</v>
      </c>
      <c r="Q184" s="10" t="s">
        <v>557</v>
      </c>
      <c r="R184" s="15">
        <f t="shared" si="146"/>
        <v>4</v>
      </c>
      <c r="S184" s="8" t="str">
        <f t="shared" si="147"/>
        <v>Medio</v>
      </c>
      <c r="T184" s="2" t="s">
        <v>56</v>
      </c>
      <c r="U184" s="2" t="s">
        <v>55</v>
      </c>
      <c r="V184" s="2" t="s">
        <v>55</v>
      </c>
      <c r="W184" s="2" t="s">
        <v>55</v>
      </c>
      <c r="X184" s="2" t="s">
        <v>55</v>
      </c>
      <c r="Y184" s="2" t="s">
        <v>55</v>
      </c>
      <c r="Z184" s="2" t="s">
        <v>55</v>
      </c>
      <c r="AA184" s="2" t="s">
        <v>55</v>
      </c>
      <c r="AB184" s="2" t="s">
        <v>55</v>
      </c>
      <c r="AC184" s="2" t="s">
        <v>55</v>
      </c>
      <c r="AD184" s="16">
        <f t="shared" si="148"/>
        <v>0.9</v>
      </c>
      <c r="AE184" s="17">
        <f t="shared" si="149"/>
        <v>0.4</v>
      </c>
      <c r="AF184" s="2" t="str">
        <f t="shared" si="150"/>
        <v>Efficace</v>
      </c>
      <c r="AG184" s="15">
        <f t="shared" si="151"/>
        <v>0.8</v>
      </c>
      <c r="AH184" s="8" t="str">
        <f t="shared" si="152"/>
        <v>Probabile</v>
      </c>
      <c r="AI184" s="15">
        <f t="shared" si="153"/>
        <v>1.6</v>
      </c>
      <c r="AJ184" s="8" t="str">
        <f t="shared" si="154"/>
        <v>Basso</v>
      </c>
      <c r="AK184" s="30" t="s">
        <v>1063</v>
      </c>
      <c r="AL184" s="20"/>
      <c r="AM184" s="20"/>
    </row>
    <row r="185" spans="1:39" ht="276" x14ac:dyDescent="0.25">
      <c r="A185" s="2" t="s">
        <v>553</v>
      </c>
      <c r="B185" s="2" t="s">
        <v>160</v>
      </c>
      <c r="C185" s="8" t="s">
        <v>554</v>
      </c>
      <c r="D185" s="3" t="s">
        <v>761</v>
      </c>
      <c r="E185" s="8" t="s">
        <v>850</v>
      </c>
      <c r="F185" s="8" t="s">
        <v>851</v>
      </c>
      <c r="G185" s="10" t="s">
        <v>558</v>
      </c>
      <c r="H185" s="77" t="s">
        <v>559</v>
      </c>
      <c r="I185" s="77" t="s">
        <v>81</v>
      </c>
      <c r="J185" s="25" t="s">
        <v>871</v>
      </c>
      <c r="K185" s="8" t="s">
        <v>54</v>
      </c>
      <c r="L185" s="13">
        <v>2</v>
      </c>
      <c r="M185" s="14" t="str">
        <f t="shared" si="144"/>
        <v>Medio</v>
      </c>
      <c r="N185" s="4" t="s">
        <v>58</v>
      </c>
      <c r="O185" s="13">
        <v>2</v>
      </c>
      <c r="P185" s="26" t="str">
        <f t="shared" si="145"/>
        <v>Probabile</v>
      </c>
      <c r="Q185" s="10" t="s">
        <v>560</v>
      </c>
      <c r="R185" s="15">
        <f t="shared" si="146"/>
        <v>4</v>
      </c>
      <c r="S185" s="8" t="str">
        <f t="shared" si="147"/>
        <v>Medio</v>
      </c>
      <c r="T185" s="2" t="s">
        <v>56</v>
      </c>
      <c r="U185" s="2" t="s">
        <v>55</v>
      </c>
      <c r="V185" s="2" t="s">
        <v>55</v>
      </c>
      <c r="W185" s="2" t="s">
        <v>55</v>
      </c>
      <c r="X185" s="2" t="s">
        <v>55</v>
      </c>
      <c r="Y185" s="2" t="s">
        <v>55</v>
      </c>
      <c r="Z185" s="2" t="s">
        <v>55</v>
      </c>
      <c r="AA185" s="2" t="s">
        <v>55</v>
      </c>
      <c r="AB185" s="2" t="s">
        <v>55</v>
      </c>
      <c r="AC185" s="2" t="s">
        <v>55</v>
      </c>
      <c r="AD185" s="16">
        <f t="shared" si="148"/>
        <v>0.9</v>
      </c>
      <c r="AE185" s="17">
        <f t="shared" si="149"/>
        <v>0.4</v>
      </c>
      <c r="AF185" s="2" t="str">
        <f t="shared" si="150"/>
        <v>Efficace</v>
      </c>
      <c r="AG185" s="15">
        <f t="shared" si="151"/>
        <v>0.8</v>
      </c>
      <c r="AH185" s="8" t="str">
        <f t="shared" si="152"/>
        <v>Probabile</v>
      </c>
      <c r="AI185" s="15">
        <f t="shared" si="153"/>
        <v>1.6</v>
      </c>
      <c r="AJ185" s="8" t="str">
        <f t="shared" si="154"/>
        <v>Basso</v>
      </c>
      <c r="AK185" s="30" t="s">
        <v>1064</v>
      </c>
      <c r="AL185" s="56"/>
      <c r="AM185" s="56"/>
    </row>
    <row r="186" spans="1:39" ht="276" x14ac:dyDescent="0.25">
      <c r="A186" s="2" t="s">
        <v>553</v>
      </c>
      <c r="B186" s="2" t="s">
        <v>160</v>
      </c>
      <c r="C186" s="8" t="s">
        <v>554</v>
      </c>
      <c r="D186" s="3" t="s">
        <v>761</v>
      </c>
      <c r="E186" s="8" t="s">
        <v>850</v>
      </c>
      <c r="F186" s="8" t="s">
        <v>851</v>
      </c>
      <c r="G186" s="10" t="s">
        <v>561</v>
      </c>
      <c r="H186" s="3" t="s">
        <v>562</v>
      </c>
      <c r="I186" s="77" t="s">
        <v>81</v>
      </c>
      <c r="J186" s="25" t="s">
        <v>870</v>
      </c>
      <c r="K186" s="8" t="s">
        <v>54</v>
      </c>
      <c r="L186" s="13">
        <v>2</v>
      </c>
      <c r="M186" s="14" t="str">
        <f t="shared" si="144"/>
        <v>Medio</v>
      </c>
      <c r="N186" s="5" t="s">
        <v>58</v>
      </c>
      <c r="O186" s="13">
        <v>2</v>
      </c>
      <c r="P186" s="26" t="str">
        <f t="shared" si="145"/>
        <v>Probabile</v>
      </c>
      <c r="Q186" s="10" t="s">
        <v>560</v>
      </c>
      <c r="R186" s="15">
        <f t="shared" si="146"/>
        <v>4</v>
      </c>
      <c r="S186" s="8" t="str">
        <f t="shared" si="147"/>
        <v>Medio</v>
      </c>
      <c r="T186" s="2" t="s">
        <v>56</v>
      </c>
      <c r="U186" s="2" t="s">
        <v>55</v>
      </c>
      <c r="V186" s="2" t="s">
        <v>55</v>
      </c>
      <c r="W186" s="2" t="s">
        <v>55</v>
      </c>
      <c r="X186" s="2" t="s">
        <v>55</v>
      </c>
      <c r="Y186" s="2" t="s">
        <v>55</v>
      </c>
      <c r="Z186" s="2" t="s">
        <v>55</v>
      </c>
      <c r="AA186" s="2" t="s">
        <v>55</v>
      </c>
      <c r="AB186" s="2" t="s">
        <v>55</v>
      </c>
      <c r="AC186" s="2" t="s">
        <v>55</v>
      </c>
      <c r="AD186" s="16">
        <f t="shared" si="148"/>
        <v>0.9</v>
      </c>
      <c r="AE186" s="17">
        <f t="shared" si="149"/>
        <v>0.4</v>
      </c>
      <c r="AF186" s="2" t="str">
        <f t="shared" si="150"/>
        <v>Efficace</v>
      </c>
      <c r="AG186" s="15">
        <f t="shared" si="151"/>
        <v>0.8</v>
      </c>
      <c r="AH186" s="8" t="str">
        <f t="shared" si="152"/>
        <v>Probabile</v>
      </c>
      <c r="AI186" s="15">
        <f t="shared" si="153"/>
        <v>1.6</v>
      </c>
      <c r="AJ186" s="8" t="str">
        <f t="shared" si="154"/>
        <v>Basso</v>
      </c>
      <c r="AK186" s="30" t="s">
        <v>1065</v>
      </c>
      <c r="AL186" s="56"/>
      <c r="AM186" s="56"/>
    </row>
    <row r="187" spans="1:39" ht="314.39999999999998" customHeight="1" x14ac:dyDescent="0.25">
      <c r="A187" s="2" t="s">
        <v>553</v>
      </c>
      <c r="B187" s="2" t="s">
        <v>160</v>
      </c>
      <c r="C187" s="8" t="s">
        <v>554</v>
      </c>
      <c r="D187" s="3" t="s">
        <v>761</v>
      </c>
      <c r="E187" s="8" t="s">
        <v>850</v>
      </c>
      <c r="F187" s="8" t="s">
        <v>851</v>
      </c>
      <c r="G187" s="10" t="s">
        <v>563</v>
      </c>
      <c r="H187" s="25" t="s">
        <v>564</v>
      </c>
      <c r="I187" s="25" t="s">
        <v>81</v>
      </c>
      <c r="J187" s="25" t="s">
        <v>870</v>
      </c>
      <c r="K187" s="8" t="s">
        <v>54</v>
      </c>
      <c r="L187" s="13">
        <v>3</v>
      </c>
      <c r="M187" s="22" t="str">
        <f t="shared" si="144"/>
        <v>Grave</v>
      </c>
      <c r="N187" s="4" t="s">
        <v>64</v>
      </c>
      <c r="O187" s="23">
        <v>3</v>
      </c>
      <c r="P187" s="26" t="str">
        <f t="shared" si="145"/>
        <v>Molto probabile</v>
      </c>
      <c r="Q187" s="10" t="s">
        <v>565</v>
      </c>
      <c r="R187" s="15">
        <f t="shared" si="146"/>
        <v>9</v>
      </c>
      <c r="S187" s="8" t="str">
        <f t="shared" si="147"/>
        <v>Alto</v>
      </c>
      <c r="T187" s="2" t="s">
        <v>56</v>
      </c>
      <c r="U187" s="2" t="s">
        <v>55</v>
      </c>
      <c r="V187" s="2" t="s">
        <v>55</v>
      </c>
      <c r="W187" s="2" t="s">
        <v>55</v>
      </c>
      <c r="X187" s="2" t="s">
        <v>55</v>
      </c>
      <c r="Y187" s="2" t="s">
        <v>55</v>
      </c>
      <c r="Z187" s="2" t="s">
        <v>55</v>
      </c>
      <c r="AA187" s="2" t="s">
        <v>55</v>
      </c>
      <c r="AB187" s="2" t="s">
        <v>55</v>
      </c>
      <c r="AC187" s="2" t="s">
        <v>55</v>
      </c>
      <c r="AD187" s="16">
        <f t="shared" si="148"/>
        <v>0.9</v>
      </c>
      <c r="AE187" s="17">
        <f t="shared" si="149"/>
        <v>0.4</v>
      </c>
      <c r="AF187" s="2" t="str">
        <f t="shared" si="150"/>
        <v>Efficace</v>
      </c>
      <c r="AG187" s="15">
        <f t="shared" si="151"/>
        <v>1.2000000000000002</v>
      </c>
      <c r="AH187" s="8" t="str">
        <f t="shared" si="152"/>
        <v>Probabile</v>
      </c>
      <c r="AI187" s="15">
        <f t="shared" si="153"/>
        <v>3.6000000000000005</v>
      </c>
      <c r="AJ187" s="8" t="str">
        <f t="shared" si="154"/>
        <v>Medio</v>
      </c>
      <c r="AK187" s="30" t="s">
        <v>1066</v>
      </c>
      <c r="AL187" s="56"/>
      <c r="AM187" s="56"/>
    </row>
    <row r="188" spans="1:39" ht="322.8" customHeight="1" x14ac:dyDescent="0.25">
      <c r="A188" s="2" t="s">
        <v>553</v>
      </c>
      <c r="B188" s="2" t="s">
        <v>160</v>
      </c>
      <c r="C188" s="8" t="s">
        <v>554</v>
      </c>
      <c r="D188" s="3" t="s">
        <v>566</v>
      </c>
      <c r="E188" s="8" t="s">
        <v>850</v>
      </c>
      <c r="F188" s="8" t="s">
        <v>851</v>
      </c>
      <c r="G188" s="10" t="s">
        <v>567</v>
      </c>
      <c r="H188" s="25" t="s">
        <v>568</v>
      </c>
      <c r="I188" s="25" t="s">
        <v>164</v>
      </c>
      <c r="J188" s="25" t="s">
        <v>870</v>
      </c>
      <c r="K188" s="8" t="s">
        <v>54</v>
      </c>
      <c r="L188" s="13">
        <v>3</v>
      </c>
      <c r="M188" s="22" t="str">
        <f t="shared" si="144"/>
        <v>Grave</v>
      </c>
      <c r="N188" s="7" t="s">
        <v>64</v>
      </c>
      <c r="O188" s="23">
        <v>2</v>
      </c>
      <c r="P188" s="26" t="str">
        <f t="shared" si="145"/>
        <v>Probabile</v>
      </c>
      <c r="Q188" s="10" t="s">
        <v>569</v>
      </c>
      <c r="R188" s="15">
        <f t="shared" si="146"/>
        <v>6</v>
      </c>
      <c r="S188" s="8" t="str">
        <f t="shared" si="147"/>
        <v>Alto</v>
      </c>
      <c r="T188" s="2" t="s">
        <v>55</v>
      </c>
      <c r="U188" s="2" t="s">
        <v>55</v>
      </c>
      <c r="V188" s="2" t="s">
        <v>55</v>
      </c>
      <c r="W188" s="2" t="s">
        <v>55</v>
      </c>
      <c r="X188" s="2" t="s">
        <v>55</v>
      </c>
      <c r="Y188" s="2" t="s">
        <v>55</v>
      </c>
      <c r="Z188" s="2" t="s">
        <v>55</v>
      </c>
      <c r="AA188" s="2" t="s">
        <v>55</v>
      </c>
      <c r="AB188" s="2" t="s">
        <v>55</v>
      </c>
      <c r="AC188" s="2" t="s">
        <v>55</v>
      </c>
      <c r="AD188" s="16">
        <f t="shared" si="148"/>
        <v>1</v>
      </c>
      <c r="AE188" s="17">
        <f t="shared" si="149"/>
        <v>0.2</v>
      </c>
      <c r="AF188" s="2" t="str">
        <f t="shared" si="150"/>
        <v>Adeguato</v>
      </c>
      <c r="AG188" s="15">
        <f t="shared" si="151"/>
        <v>0.4</v>
      </c>
      <c r="AH188" s="8" t="str">
        <f t="shared" si="152"/>
        <v>Poco probabile</v>
      </c>
      <c r="AI188" s="15">
        <f t="shared" si="153"/>
        <v>1.2000000000000002</v>
      </c>
      <c r="AJ188" s="8" t="str">
        <f t="shared" si="154"/>
        <v>Basso</v>
      </c>
      <c r="AK188" s="30" t="s">
        <v>1067</v>
      </c>
      <c r="AL188" s="18"/>
      <c r="AM188" s="18"/>
    </row>
    <row r="189" spans="1:39" ht="262.2" x14ac:dyDescent="0.25">
      <c r="A189" s="2" t="s">
        <v>553</v>
      </c>
      <c r="B189" s="2" t="s">
        <v>160</v>
      </c>
      <c r="C189" s="8" t="s">
        <v>554</v>
      </c>
      <c r="D189" s="3" t="s">
        <v>566</v>
      </c>
      <c r="E189" s="8" t="s">
        <v>850</v>
      </c>
      <c r="F189" s="8" t="s">
        <v>851</v>
      </c>
      <c r="G189" s="10" t="s">
        <v>570</v>
      </c>
      <c r="H189" s="25" t="s">
        <v>571</v>
      </c>
      <c r="I189" s="25" t="s">
        <v>81</v>
      </c>
      <c r="J189" s="25" t="s">
        <v>870</v>
      </c>
      <c r="K189" s="8" t="s">
        <v>54</v>
      </c>
      <c r="L189" s="13">
        <v>3</v>
      </c>
      <c r="M189" s="14" t="str">
        <f t="shared" si="144"/>
        <v>Grave</v>
      </c>
      <c r="N189" s="4" t="s">
        <v>64</v>
      </c>
      <c r="O189" s="13">
        <v>3</v>
      </c>
      <c r="P189" s="26" t="str">
        <f t="shared" si="145"/>
        <v>Molto probabile</v>
      </c>
      <c r="Q189" s="10" t="s">
        <v>565</v>
      </c>
      <c r="R189" s="15">
        <f t="shared" si="146"/>
        <v>9</v>
      </c>
      <c r="S189" s="8" t="str">
        <f t="shared" si="147"/>
        <v>Alto</v>
      </c>
      <c r="T189" s="2" t="s">
        <v>56</v>
      </c>
      <c r="U189" s="2" t="s">
        <v>55</v>
      </c>
      <c r="V189" s="2" t="s">
        <v>55</v>
      </c>
      <c r="W189" s="2" t="s">
        <v>55</v>
      </c>
      <c r="X189" s="2" t="s">
        <v>55</v>
      </c>
      <c r="Y189" s="2" t="s">
        <v>55</v>
      </c>
      <c r="Z189" s="2" t="s">
        <v>55</v>
      </c>
      <c r="AA189" s="2" t="s">
        <v>55</v>
      </c>
      <c r="AB189" s="2" t="s">
        <v>55</v>
      </c>
      <c r="AC189" s="2" t="s">
        <v>55</v>
      </c>
      <c r="AD189" s="16">
        <f t="shared" si="148"/>
        <v>0.9</v>
      </c>
      <c r="AE189" s="17">
        <f t="shared" si="149"/>
        <v>0.4</v>
      </c>
      <c r="AF189" s="2" t="str">
        <f t="shared" si="150"/>
        <v>Efficace</v>
      </c>
      <c r="AG189" s="15">
        <f t="shared" si="151"/>
        <v>1.2000000000000002</v>
      </c>
      <c r="AH189" s="8" t="str">
        <f t="shared" si="152"/>
        <v>Probabile</v>
      </c>
      <c r="AI189" s="15">
        <f t="shared" si="153"/>
        <v>3.6000000000000005</v>
      </c>
      <c r="AJ189" s="8" t="str">
        <f t="shared" si="154"/>
        <v>Medio</v>
      </c>
      <c r="AK189" s="30" t="s">
        <v>1068</v>
      </c>
      <c r="AL189" s="56"/>
      <c r="AM189" s="56"/>
    </row>
    <row r="190" spans="1:39" ht="276" x14ac:dyDescent="0.25">
      <c r="A190" s="2" t="s">
        <v>553</v>
      </c>
      <c r="B190" s="2" t="s">
        <v>160</v>
      </c>
      <c r="C190" s="8" t="s">
        <v>554</v>
      </c>
      <c r="D190" s="3" t="s">
        <v>566</v>
      </c>
      <c r="E190" s="8" t="s">
        <v>850</v>
      </c>
      <c r="F190" s="8" t="s">
        <v>851</v>
      </c>
      <c r="G190" s="10" t="s">
        <v>572</v>
      </c>
      <c r="H190" s="25" t="s">
        <v>573</v>
      </c>
      <c r="I190" s="25" t="s">
        <v>81</v>
      </c>
      <c r="J190" s="25" t="s">
        <v>870</v>
      </c>
      <c r="K190" s="8" t="s">
        <v>54</v>
      </c>
      <c r="L190" s="13">
        <v>3</v>
      </c>
      <c r="M190" s="14" t="str">
        <f t="shared" si="144"/>
        <v>Grave</v>
      </c>
      <c r="N190" s="4" t="s">
        <v>64</v>
      </c>
      <c r="O190" s="13">
        <v>3</v>
      </c>
      <c r="P190" s="26" t="str">
        <f>IF(O190="","COMPILARE MANUALMENTE LA SEZIONE LIVELLO IMPATTO - Misura Quantitativa",IF(O190=1,"Poco probabile",IF(O190=2,"Probabile",IF(O190=3,"Molto probabile"))))</f>
        <v>Molto probabile</v>
      </c>
      <c r="Q190" s="10" t="s">
        <v>565</v>
      </c>
      <c r="R190" s="15">
        <f t="shared" si="146"/>
        <v>9</v>
      </c>
      <c r="S190" s="8" t="str">
        <f t="shared" si="147"/>
        <v>Alto</v>
      </c>
      <c r="T190" s="2" t="s">
        <v>56</v>
      </c>
      <c r="U190" s="2" t="s">
        <v>55</v>
      </c>
      <c r="V190" s="2" t="s">
        <v>55</v>
      </c>
      <c r="W190" s="2" t="s">
        <v>55</v>
      </c>
      <c r="X190" s="2" t="s">
        <v>55</v>
      </c>
      <c r="Y190" s="2" t="s">
        <v>55</v>
      </c>
      <c r="Z190" s="2" t="s">
        <v>55</v>
      </c>
      <c r="AA190" s="2" t="s">
        <v>55</v>
      </c>
      <c r="AB190" s="2" t="s">
        <v>55</v>
      </c>
      <c r="AC190" s="2" t="s">
        <v>55</v>
      </c>
      <c r="AD190" s="16">
        <f t="shared" si="148"/>
        <v>0.9</v>
      </c>
      <c r="AE190" s="17">
        <f t="shared" si="149"/>
        <v>0.4</v>
      </c>
      <c r="AF190" s="2" t="str">
        <f t="shared" si="150"/>
        <v>Efficace</v>
      </c>
      <c r="AG190" s="15">
        <f t="shared" si="151"/>
        <v>1.2000000000000002</v>
      </c>
      <c r="AH190" s="8" t="str">
        <f t="shared" si="152"/>
        <v>Probabile</v>
      </c>
      <c r="AI190" s="15">
        <f t="shared" si="153"/>
        <v>3.6000000000000005</v>
      </c>
      <c r="AJ190" s="8" t="str">
        <f t="shared" si="154"/>
        <v>Medio</v>
      </c>
      <c r="AK190" s="30" t="s">
        <v>1069</v>
      </c>
      <c r="AL190" s="56"/>
      <c r="AM190" s="56"/>
    </row>
    <row r="191" spans="1:39" ht="276" x14ac:dyDescent="0.25">
      <c r="A191" s="2" t="s">
        <v>553</v>
      </c>
      <c r="B191" s="2" t="s">
        <v>160</v>
      </c>
      <c r="C191" s="8" t="s">
        <v>554</v>
      </c>
      <c r="D191" s="3" t="s">
        <v>566</v>
      </c>
      <c r="E191" s="8" t="s">
        <v>850</v>
      </c>
      <c r="F191" s="8" t="s">
        <v>851</v>
      </c>
      <c r="G191" s="10" t="s">
        <v>574</v>
      </c>
      <c r="H191" s="25" t="s">
        <v>575</v>
      </c>
      <c r="I191" s="25" t="s">
        <v>81</v>
      </c>
      <c r="J191" s="25" t="s">
        <v>870</v>
      </c>
      <c r="K191" s="8" t="s">
        <v>54</v>
      </c>
      <c r="L191" s="13">
        <v>3</v>
      </c>
      <c r="M191" s="14" t="str">
        <f t="shared" si="144"/>
        <v>Grave</v>
      </c>
      <c r="N191" s="5" t="s">
        <v>64</v>
      </c>
      <c r="O191" s="13">
        <v>3</v>
      </c>
      <c r="P191" s="26" t="str">
        <f t="shared" ref="P191:P192" si="155">IF(O191="","COMPILARE MANUALMENTE LA SEZIONE LIVELLO IMPATTO - Misura Quantitativa",IF(O191=1,"Poco probabile",IF(O191=2,"Probabile",IF(O191=3,"Molto probabile"))))</f>
        <v>Molto probabile</v>
      </c>
      <c r="Q191" s="10" t="s">
        <v>565</v>
      </c>
      <c r="R191" s="15">
        <f t="shared" si="146"/>
        <v>9</v>
      </c>
      <c r="S191" s="8" t="str">
        <f t="shared" si="147"/>
        <v>Alto</v>
      </c>
      <c r="T191" s="2" t="s">
        <v>56</v>
      </c>
      <c r="U191" s="2" t="s">
        <v>55</v>
      </c>
      <c r="V191" s="2" t="s">
        <v>55</v>
      </c>
      <c r="W191" s="2" t="s">
        <v>55</v>
      </c>
      <c r="X191" s="2" t="s">
        <v>55</v>
      </c>
      <c r="Y191" s="2" t="s">
        <v>55</v>
      </c>
      <c r="Z191" s="2" t="s">
        <v>55</v>
      </c>
      <c r="AA191" s="2" t="s">
        <v>55</v>
      </c>
      <c r="AB191" s="2" t="s">
        <v>55</v>
      </c>
      <c r="AC191" s="2" t="s">
        <v>55</v>
      </c>
      <c r="AD191" s="16">
        <f t="shared" si="148"/>
        <v>0.9</v>
      </c>
      <c r="AE191" s="17">
        <f t="shared" si="149"/>
        <v>0.4</v>
      </c>
      <c r="AF191" s="2" t="str">
        <f t="shared" si="150"/>
        <v>Efficace</v>
      </c>
      <c r="AG191" s="15">
        <f t="shared" si="151"/>
        <v>1.2000000000000002</v>
      </c>
      <c r="AH191" s="8" t="str">
        <f t="shared" si="152"/>
        <v>Probabile</v>
      </c>
      <c r="AI191" s="15">
        <f t="shared" si="153"/>
        <v>3.6000000000000005</v>
      </c>
      <c r="AJ191" s="8" t="str">
        <f t="shared" si="154"/>
        <v>Medio</v>
      </c>
      <c r="AK191" s="30" t="s">
        <v>1070</v>
      </c>
      <c r="AL191" s="56"/>
      <c r="AM191" s="56"/>
    </row>
    <row r="192" spans="1:39" ht="289.8" x14ac:dyDescent="0.25">
      <c r="A192" s="2" t="s">
        <v>553</v>
      </c>
      <c r="B192" s="2" t="s">
        <v>160</v>
      </c>
      <c r="C192" s="8" t="s">
        <v>554</v>
      </c>
      <c r="D192" s="3" t="s">
        <v>576</v>
      </c>
      <c r="E192" s="8" t="s">
        <v>850</v>
      </c>
      <c r="F192" s="8" t="s">
        <v>851</v>
      </c>
      <c r="G192" s="10" t="s">
        <v>577</v>
      </c>
      <c r="H192" s="25" t="s">
        <v>578</v>
      </c>
      <c r="I192" s="25" t="s">
        <v>81</v>
      </c>
      <c r="J192" s="25" t="s">
        <v>872</v>
      </c>
      <c r="K192" s="8" t="s">
        <v>54</v>
      </c>
      <c r="L192" s="13">
        <v>2</v>
      </c>
      <c r="M192" s="22" t="str">
        <f t="shared" si="144"/>
        <v>Medio</v>
      </c>
      <c r="N192" s="4" t="s">
        <v>58</v>
      </c>
      <c r="O192" s="23">
        <v>2</v>
      </c>
      <c r="P192" s="26" t="str">
        <f t="shared" si="155"/>
        <v>Probabile</v>
      </c>
      <c r="Q192" s="10" t="s">
        <v>579</v>
      </c>
      <c r="R192" s="15">
        <f t="shared" si="146"/>
        <v>4</v>
      </c>
      <c r="S192" s="8" t="str">
        <f t="shared" si="147"/>
        <v>Medio</v>
      </c>
      <c r="T192" s="2" t="s">
        <v>56</v>
      </c>
      <c r="U192" s="2" t="s">
        <v>55</v>
      </c>
      <c r="V192" s="2" t="s">
        <v>55</v>
      </c>
      <c r="W192" s="2" t="s">
        <v>55</v>
      </c>
      <c r="X192" s="2" t="s">
        <v>55</v>
      </c>
      <c r="Y192" s="2" t="s">
        <v>55</v>
      </c>
      <c r="Z192" s="2" t="s">
        <v>55</v>
      </c>
      <c r="AA192" s="2" t="s">
        <v>55</v>
      </c>
      <c r="AB192" s="2" t="s">
        <v>55</v>
      </c>
      <c r="AC192" s="2" t="s">
        <v>55</v>
      </c>
      <c r="AD192" s="16">
        <f t="shared" si="148"/>
        <v>0.9</v>
      </c>
      <c r="AE192" s="17">
        <f t="shared" si="149"/>
        <v>0.4</v>
      </c>
      <c r="AF192" s="2" t="str">
        <f t="shared" si="150"/>
        <v>Efficace</v>
      </c>
      <c r="AG192" s="15">
        <f t="shared" si="151"/>
        <v>0.8</v>
      </c>
      <c r="AH192" s="8" t="str">
        <f t="shared" si="152"/>
        <v>Probabile</v>
      </c>
      <c r="AI192" s="15">
        <f t="shared" si="153"/>
        <v>1.6</v>
      </c>
      <c r="AJ192" s="8" t="str">
        <f t="shared" si="154"/>
        <v>Basso</v>
      </c>
      <c r="AK192" s="30" t="s">
        <v>1071</v>
      </c>
      <c r="AL192" s="56"/>
      <c r="AM192" s="56"/>
    </row>
    <row r="193" spans="1:39" ht="314.39999999999998" customHeight="1" x14ac:dyDescent="0.25">
      <c r="A193" s="2" t="s">
        <v>580</v>
      </c>
      <c r="B193" s="2" t="s">
        <v>160</v>
      </c>
      <c r="C193" s="2" t="s">
        <v>581</v>
      </c>
      <c r="D193" s="3" t="s">
        <v>582</v>
      </c>
      <c r="E193" s="10" t="s">
        <v>393</v>
      </c>
      <c r="F193" s="8" t="s">
        <v>393</v>
      </c>
      <c r="G193" s="10" t="s">
        <v>583</v>
      </c>
      <c r="H193" s="27" t="s">
        <v>584</v>
      </c>
      <c r="I193" s="25" t="s">
        <v>517</v>
      </c>
      <c r="J193" s="25" t="s">
        <v>585</v>
      </c>
      <c r="K193" s="8" t="s">
        <v>54</v>
      </c>
      <c r="L193" s="13">
        <v>3</v>
      </c>
      <c r="M193" s="22" t="str">
        <f>IF(L193="","COMPILARE MANUALMENTE LA SEZIONE LIVELLO IMPATTO - Misura Quantitativa",IF(L193=1,"Basso",IF(L193=2,"Medio",IF(L193=3,"Grave"))))</f>
        <v>Grave</v>
      </c>
      <c r="N193" s="4" t="s">
        <v>64</v>
      </c>
      <c r="O193" s="23">
        <v>3</v>
      </c>
      <c r="P193" s="26" t="str">
        <f>IF(O193="","COMPILARE MANUALMENTE LA SEZIONE LIVELLO IMPATTO - Misura Quantitativa",IF(O193=1,"Poco probabile",IF(O193=2,"Probabile",IF(O193=3,"Molto probabile"))))</f>
        <v>Molto probabile</v>
      </c>
      <c r="Q193" s="10" t="s">
        <v>375</v>
      </c>
      <c r="R193" s="15">
        <f t="shared" si="146"/>
        <v>9</v>
      </c>
      <c r="S193" s="8" t="str">
        <f t="shared" si="147"/>
        <v>Alto</v>
      </c>
      <c r="T193" s="2" t="s">
        <v>55</v>
      </c>
      <c r="U193" s="2" t="s">
        <v>55</v>
      </c>
      <c r="V193" s="2" t="s">
        <v>55</v>
      </c>
      <c r="W193" s="2" t="s">
        <v>55</v>
      </c>
      <c r="X193" s="2" t="s">
        <v>55</v>
      </c>
      <c r="Y193" s="2" t="s">
        <v>55</v>
      </c>
      <c r="Z193" s="2" t="s">
        <v>55</v>
      </c>
      <c r="AA193" s="2" t="s">
        <v>55</v>
      </c>
      <c r="AB193" s="2" t="s">
        <v>55</v>
      </c>
      <c r="AC193" s="2" t="s">
        <v>55</v>
      </c>
      <c r="AD193" s="16">
        <f>IF(AND(COUNTIF(T193:AC193,"NA")&gt;=1,(COUNTIF(T193:AC193,"SI")+COUNTIF(T193:AC193,"NO"))&lt;1),"COMPILARE MANUALMENTE LE SEZIONI GRIGIE",((COUNTIF(T193:AC193,"SI")/(COUNTIF(T193:AC193,"SI")+COUNTIF(T193:AC193,"NO")))))</f>
        <v>1</v>
      </c>
      <c r="AE193" s="17">
        <f>IF(AD193&gt;90%,0.2,IF(AND(AD193&lt;=90%,AD193&gt;50%),0.4,IF(AND(AD193&lt;=50%,AD193&gt;10%),0.8,IF(AD193&lt;=10%,1))))</f>
        <v>0.2</v>
      </c>
      <c r="AF193" s="2" t="str">
        <f>IF(AE193=0.2,"Adeguato",IF(AE193=0.4,"Efficace",IF(AE193=0.8,"Carente","Inadeguato")))</f>
        <v>Adeguato</v>
      </c>
      <c r="AG193" s="15">
        <f>O193*AE193</f>
        <v>0.60000000000000009</v>
      </c>
      <c r="AH193" s="8" t="str">
        <f>IF(AG193&lt;0.6,"Poco probabile",IF(AG193&gt;=0.6,"Probabile",IF(AG193&gt;=1.2,"Molto probabile")))</f>
        <v>Probabile</v>
      </c>
      <c r="AI193" s="15">
        <f>L193*AG193</f>
        <v>1.8000000000000003</v>
      </c>
      <c r="AJ193" s="8" t="str">
        <f>IF(AI193&lt;=3,"Basso",IF(AI193&gt;=6,"Alto","Medio"))</f>
        <v>Basso</v>
      </c>
      <c r="AK193" s="25" t="s">
        <v>1072</v>
      </c>
      <c r="AL193" s="18"/>
      <c r="AM193" s="18"/>
    </row>
    <row r="194" spans="1:39" ht="326.39999999999998" customHeight="1" x14ac:dyDescent="0.25">
      <c r="A194" s="2" t="s">
        <v>580</v>
      </c>
      <c r="B194" s="2" t="s">
        <v>160</v>
      </c>
      <c r="C194" s="2" t="s">
        <v>581</v>
      </c>
      <c r="D194" s="3" t="s">
        <v>586</v>
      </c>
      <c r="E194" s="10" t="s">
        <v>393</v>
      </c>
      <c r="F194" s="8" t="s">
        <v>393</v>
      </c>
      <c r="G194" s="10" t="s">
        <v>663</v>
      </c>
      <c r="H194" s="34" t="s">
        <v>588</v>
      </c>
      <c r="I194" s="25" t="s">
        <v>517</v>
      </c>
      <c r="J194" s="25" t="s">
        <v>585</v>
      </c>
      <c r="K194" s="8" t="s">
        <v>54</v>
      </c>
      <c r="L194" s="13">
        <v>3</v>
      </c>
      <c r="M194" s="14" t="str">
        <f t="shared" ref="M194:M202" si="156">IF(L194="","COMPILARE MANUALMENTE LA SEZIONE LIVELLO IMPATTO - Misura Quantitativa",IF(L194=1,"Basso",IF(L194=2,"Medio",IF(L194=3,"Grave"))))</f>
        <v>Grave</v>
      </c>
      <c r="N194" s="5" t="s">
        <v>64</v>
      </c>
      <c r="O194" s="13">
        <v>1</v>
      </c>
      <c r="P194" s="26" t="str">
        <f t="shared" ref="P194:P202" si="157">IF(O194="","COMPILARE MANUALMENTE LA SEZIONE LIVELLO IMPATTO - Misura Quantitativa",IF(O194=1,"Poco probabile",IF(O194=2,"Probabile",IF(O194=3,"Molto probabile"))))</f>
        <v>Poco probabile</v>
      </c>
      <c r="Q194" s="10" t="s">
        <v>664</v>
      </c>
      <c r="R194" s="15">
        <f t="shared" si="146"/>
        <v>3</v>
      </c>
      <c r="S194" s="8" t="str">
        <f t="shared" si="147"/>
        <v>Medio</v>
      </c>
      <c r="T194" s="2" t="s">
        <v>55</v>
      </c>
      <c r="U194" s="2" t="s">
        <v>55</v>
      </c>
      <c r="V194" s="2" t="s">
        <v>55</v>
      </c>
      <c r="W194" s="2" t="s">
        <v>55</v>
      </c>
      <c r="X194" s="2" t="s">
        <v>55</v>
      </c>
      <c r="Y194" s="2" t="s">
        <v>55</v>
      </c>
      <c r="Z194" s="2" t="s">
        <v>55</v>
      </c>
      <c r="AA194" s="2" t="s">
        <v>55</v>
      </c>
      <c r="AB194" s="2" t="s">
        <v>55</v>
      </c>
      <c r="AC194" s="2" t="s">
        <v>55</v>
      </c>
      <c r="AD194" s="16">
        <f t="shared" ref="AD194:AD202" si="158">IF(AND(COUNTIF(T194:AC194,"NA")&gt;=1,(COUNTIF(T194:AC194,"SI")+COUNTIF(T194:AC194,"NO"))&lt;1),"COMPILARE MANUALMENTE LE SEZIONI GRIGIE",((COUNTIF(T194:AC194,"SI")/(COUNTIF(T194:AC194,"SI")+COUNTIF(T194:AC194,"NO")))))</f>
        <v>1</v>
      </c>
      <c r="AE194" s="17">
        <f t="shared" ref="AE194:AE202" si="159">IF(AD194&gt;90%,0.2,IF(AND(AD194&lt;=90%,AD194&gt;50%),0.4,IF(AND(AD194&lt;=50%,AD194&gt;10%),0.8,IF(AD194&lt;=10%,1))))</f>
        <v>0.2</v>
      </c>
      <c r="AF194" s="2" t="str">
        <f t="shared" ref="AF194:AF202" si="160">IF(AE194=0.2,"Adeguato",IF(AE194=0.4,"Efficace",IF(AE194=0.8,"Carente","Inadeguato")))</f>
        <v>Adeguato</v>
      </c>
      <c r="AG194" s="15">
        <f t="shared" ref="AG194:AG202" si="161">O194*AE194</f>
        <v>0.2</v>
      </c>
      <c r="AH194" s="8" t="str">
        <f t="shared" ref="AH194:AH202" si="162">IF(AG194&lt;0.6,"Poco probabile",IF(AG194&gt;=0.6,"Probabile",IF(AG194&gt;=1.2,"Molto probabile")))</f>
        <v>Poco probabile</v>
      </c>
      <c r="AI194" s="15">
        <f t="shared" ref="AI194:AI202" si="163">L194*AG194</f>
        <v>0.60000000000000009</v>
      </c>
      <c r="AJ194" s="8" t="str">
        <f t="shared" ref="AJ194:AJ202" si="164">IF(AI194&lt;=3,"Basso",IF(AI194&gt;=6,"Alto","Medio"))</f>
        <v>Basso</v>
      </c>
      <c r="AK194" s="30" t="s">
        <v>1073</v>
      </c>
      <c r="AL194" s="18"/>
      <c r="AM194" s="18"/>
    </row>
    <row r="195" spans="1:39" ht="326.39999999999998" customHeight="1" x14ac:dyDescent="0.25">
      <c r="A195" s="2" t="s">
        <v>580</v>
      </c>
      <c r="B195" s="2" t="s">
        <v>160</v>
      </c>
      <c r="C195" s="2" t="s">
        <v>581</v>
      </c>
      <c r="D195" s="3" t="s">
        <v>586</v>
      </c>
      <c r="E195" s="10" t="s">
        <v>393</v>
      </c>
      <c r="F195" s="8" t="s">
        <v>393</v>
      </c>
      <c r="G195" s="10" t="s">
        <v>587</v>
      </c>
      <c r="H195" s="34" t="s">
        <v>589</v>
      </c>
      <c r="I195" s="25" t="s">
        <v>517</v>
      </c>
      <c r="J195" s="25" t="s">
        <v>585</v>
      </c>
      <c r="K195" s="8" t="s">
        <v>54</v>
      </c>
      <c r="L195" s="13">
        <v>2</v>
      </c>
      <c r="M195" s="22" t="str">
        <f t="shared" si="156"/>
        <v>Medio</v>
      </c>
      <c r="N195" s="4" t="s">
        <v>58</v>
      </c>
      <c r="O195" s="23">
        <v>1</v>
      </c>
      <c r="P195" s="26" t="str">
        <f t="shared" si="157"/>
        <v>Poco probabile</v>
      </c>
      <c r="Q195" s="10" t="s">
        <v>665</v>
      </c>
      <c r="R195" s="15">
        <f t="shared" si="146"/>
        <v>2</v>
      </c>
      <c r="S195" s="8" t="str">
        <f t="shared" si="147"/>
        <v>Basso</v>
      </c>
      <c r="T195" s="2" t="s">
        <v>55</v>
      </c>
      <c r="U195" s="2" t="s">
        <v>55</v>
      </c>
      <c r="V195" s="2" t="s">
        <v>55</v>
      </c>
      <c r="W195" s="2" t="s">
        <v>55</v>
      </c>
      <c r="X195" s="2" t="s">
        <v>55</v>
      </c>
      <c r="Y195" s="2" t="s">
        <v>55</v>
      </c>
      <c r="Z195" s="2" t="s">
        <v>55</v>
      </c>
      <c r="AA195" s="2" t="s">
        <v>55</v>
      </c>
      <c r="AB195" s="2" t="s">
        <v>55</v>
      </c>
      <c r="AC195" s="2" t="s">
        <v>55</v>
      </c>
      <c r="AD195" s="16">
        <f t="shared" si="158"/>
        <v>1</v>
      </c>
      <c r="AE195" s="17">
        <f t="shared" si="159"/>
        <v>0.2</v>
      </c>
      <c r="AF195" s="2" t="str">
        <f t="shared" si="160"/>
        <v>Adeguato</v>
      </c>
      <c r="AG195" s="15">
        <f t="shared" si="161"/>
        <v>0.2</v>
      </c>
      <c r="AH195" s="8" t="str">
        <f t="shared" si="162"/>
        <v>Poco probabile</v>
      </c>
      <c r="AI195" s="15">
        <f t="shared" si="163"/>
        <v>0.4</v>
      </c>
      <c r="AJ195" s="8" t="str">
        <f t="shared" si="164"/>
        <v>Basso</v>
      </c>
      <c r="AK195" s="30" t="s">
        <v>1074</v>
      </c>
      <c r="AL195" s="18"/>
      <c r="AM195" s="18"/>
    </row>
    <row r="196" spans="1:39" s="52" customFormat="1" ht="336.45" customHeight="1" x14ac:dyDescent="0.25">
      <c r="A196" s="2" t="s">
        <v>580</v>
      </c>
      <c r="B196" s="2" t="s">
        <v>160</v>
      </c>
      <c r="C196" s="2" t="s">
        <v>581</v>
      </c>
      <c r="D196" s="3" t="s">
        <v>590</v>
      </c>
      <c r="E196" s="10" t="s">
        <v>393</v>
      </c>
      <c r="F196" s="8" t="s">
        <v>873</v>
      </c>
      <c r="G196" s="10" t="s">
        <v>591</v>
      </c>
      <c r="H196" s="78" t="s">
        <v>592</v>
      </c>
      <c r="I196" s="25" t="s">
        <v>517</v>
      </c>
      <c r="J196" s="25" t="s">
        <v>585</v>
      </c>
      <c r="K196" s="79" t="s">
        <v>54</v>
      </c>
      <c r="L196" s="46">
        <v>2</v>
      </c>
      <c r="M196" s="14" t="str">
        <f t="shared" si="156"/>
        <v>Medio</v>
      </c>
      <c r="N196" s="4" t="s">
        <v>58</v>
      </c>
      <c r="O196" s="46">
        <v>2</v>
      </c>
      <c r="P196" s="26" t="str">
        <f t="shared" si="157"/>
        <v>Probabile</v>
      </c>
      <c r="Q196" s="44" t="s">
        <v>666</v>
      </c>
      <c r="R196" s="15">
        <f t="shared" si="146"/>
        <v>4</v>
      </c>
      <c r="S196" s="8" t="str">
        <f t="shared" si="147"/>
        <v>Medio</v>
      </c>
      <c r="T196" s="38" t="s">
        <v>55</v>
      </c>
      <c r="U196" s="38" t="s">
        <v>55</v>
      </c>
      <c r="V196" s="38" t="s">
        <v>55</v>
      </c>
      <c r="W196" s="38" t="s">
        <v>55</v>
      </c>
      <c r="X196" s="38" t="s">
        <v>55</v>
      </c>
      <c r="Y196" s="38" t="s">
        <v>55</v>
      </c>
      <c r="Z196" s="38" t="s">
        <v>55</v>
      </c>
      <c r="AA196" s="38" t="s">
        <v>55</v>
      </c>
      <c r="AB196" s="38" t="s">
        <v>55</v>
      </c>
      <c r="AC196" s="38" t="s">
        <v>55</v>
      </c>
      <c r="AD196" s="16">
        <f t="shared" si="158"/>
        <v>1</v>
      </c>
      <c r="AE196" s="17">
        <f t="shared" si="159"/>
        <v>0.2</v>
      </c>
      <c r="AF196" s="2" t="str">
        <f t="shared" si="160"/>
        <v>Adeguato</v>
      </c>
      <c r="AG196" s="15">
        <f t="shared" si="161"/>
        <v>0.4</v>
      </c>
      <c r="AH196" s="8" t="str">
        <f t="shared" si="162"/>
        <v>Poco probabile</v>
      </c>
      <c r="AI196" s="48">
        <f t="shared" si="163"/>
        <v>0.8</v>
      </c>
      <c r="AJ196" s="8" t="str">
        <f t="shared" si="164"/>
        <v>Basso</v>
      </c>
      <c r="AK196" s="80" t="s">
        <v>1075</v>
      </c>
      <c r="AL196" s="18"/>
      <c r="AM196" s="18"/>
    </row>
    <row r="197" spans="1:39" s="52" customFormat="1" ht="336.45" customHeight="1" x14ac:dyDescent="0.25">
      <c r="A197" s="2" t="s">
        <v>580</v>
      </c>
      <c r="B197" s="2" t="s">
        <v>160</v>
      </c>
      <c r="C197" s="2" t="s">
        <v>581</v>
      </c>
      <c r="D197" s="3" t="s">
        <v>590</v>
      </c>
      <c r="E197" s="10" t="s">
        <v>393</v>
      </c>
      <c r="F197" s="8" t="s">
        <v>393</v>
      </c>
      <c r="G197" s="10" t="s">
        <v>593</v>
      </c>
      <c r="H197" s="78" t="s">
        <v>594</v>
      </c>
      <c r="I197" s="25" t="s">
        <v>517</v>
      </c>
      <c r="J197" s="25" t="s">
        <v>667</v>
      </c>
      <c r="K197" s="79" t="s">
        <v>54</v>
      </c>
      <c r="L197" s="46">
        <v>2</v>
      </c>
      <c r="M197" s="14" t="str">
        <f t="shared" si="156"/>
        <v>Medio</v>
      </c>
      <c r="N197" s="5" t="s">
        <v>58</v>
      </c>
      <c r="O197" s="46">
        <v>1</v>
      </c>
      <c r="P197" s="26" t="str">
        <f>IF(O197="","COMPILARE MANUALMENTE LA SEZIONE LIVELLO IMPATTO - Misura Quantitativa",IF(O197=1,"Poco probabile",IF(O197=2,"Probabile",IF(O197=3,"Molto probabile"))))</f>
        <v>Poco probabile</v>
      </c>
      <c r="Q197" s="44" t="s">
        <v>668</v>
      </c>
      <c r="R197" s="15">
        <f t="shared" si="146"/>
        <v>2</v>
      </c>
      <c r="S197" s="8" t="str">
        <f t="shared" si="147"/>
        <v>Basso</v>
      </c>
      <c r="T197" s="38" t="s">
        <v>55</v>
      </c>
      <c r="U197" s="38" t="s">
        <v>55</v>
      </c>
      <c r="V197" s="38" t="s">
        <v>55</v>
      </c>
      <c r="W197" s="38" t="s">
        <v>55</v>
      </c>
      <c r="X197" s="38" t="s">
        <v>55</v>
      </c>
      <c r="Y197" s="38" t="s">
        <v>55</v>
      </c>
      <c r="Z197" s="38" t="s">
        <v>55</v>
      </c>
      <c r="AA197" s="38" t="s">
        <v>55</v>
      </c>
      <c r="AB197" s="38" t="s">
        <v>55</v>
      </c>
      <c r="AC197" s="38" t="s">
        <v>55</v>
      </c>
      <c r="AD197" s="16">
        <f t="shared" si="158"/>
        <v>1</v>
      </c>
      <c r="AE197" s="17">
        <f t="shared" si="159"/>
        <v>0.2</v>
      </c>
      <c r="AF197" s="2" t="str">
        <f t="shared" si="160"/>
        <v>Adeguato</v>
      </c>
      <c r="AG197" s="15">
        <f t="shared" si="161"/>
        <v>0.2</v>
      </c>
      <c r="AH197" s="8" t="str">
        <f t="shared" si="162"/>
        <v>Poco probabile</v>
      </c>
      <c r="AI197" s="48">
        <f t="shared" si="163"/>
        <v>0.4</v>
      </c>
      <c r="AJ197" s="8" t="str">
        <f t="shared" si="164"/>
        <v>Basso</v>
      </c>
      <c r="AK197" s="80" t="s">
        <v>1076</v>
      </c>
      <c r="AL197" s="18"/>
      <c r="AM197" s="18"/>
    </row>
    <row r="198" spans="1:39" s="52" customFormat="1" ht="336.45" customHeight="1" x14ac:dyDescent="0.25">
      <c r="A198" s="2" t="s">
        <v>580</v>
      </c>
      <c r="B198" s="2" t="s">
        <v>160</v>
      </c>
      <c r="C198" s="2" t="s">
        <v>581</v>
      </c>
      <c r="D198" s="3" t="s">
        <v>590</v>
      </c>
      <c r="E198" s="10" t="s">
        <v>393</v>
      </c>
      <c r="F198" s="8" t="s">
        <v>393</v>
      </c>
      <c r="G198" s="10" t="s">
        <v>595</v>
      </c>
      <c r="H198" s="78" t="s">
        <v>596</v>
      </c>
      <c r="I198" s="25" t="s">
        <v>517</v>
      </c>
      <c r="J198" s="25" t="s">
        <v>585</v>
      </c>
      <c r="K198" s="79" t="s">
        <v>54</v>
      </c>
      <c r="L198" s="46">
        <v>2</v>
      </c>
      <c r="M198" s="22" t="str">
        <f t="shared" si="156"/>
        <v>Medio</v>
      </c>
      <c r="N198" s="4" t="s">
        <v>58</v>
      </c>
      <c r="O198" s="81">
        <v>1</v>
      </c>
      <c r="P198" s="26" t="str">
        <f t="shared" ref="P198" si="165">IF(O198="","COMPILARE MANUALMENTE LA SEZIONE LIVELLO IMPATTO - Misura Quantitativa",IF(O198=1,"Poco probabile",IF(O198=2,"Probabile",IF(O198=3,"Molto probabile"))))</f>
        <v>Poco probabile</v>
      </c>
      <c r="Q198" s="44" t="s">
        <v>669</v>
      </c>
      <c r="R198" s="15">
        <f t="shared" si="146"/>
        <v>2</v>
      </c>
      <c r="S198" s="8" t="str">
        <f t="shared" si="147"/>
        <v>Basso</v>
      </c>
      <c r="T198" s="38" t="s">
        <v>56</v>
      </c>
      <c r="U198" s="38" t="s">
        <v>55</v>
      </c>
      <c r="V198" s="38" t="s">
        <v>55</v>
      </c>
      <c r="W198" s="38" t="s">
        <v>55</v>
      </c>
      <c r="X198" s="38" t="s">
        <v>55</v>
      </c>
      <c r="Y198" s="38" t="s">
        <v>55</v>
      </c>
      <c r="Z198" s="38" t="s">
        <v>56</v>
      </c>
      <c r="AA198" s="38" t="s">
        <v>55</v>
      </c>
      <c r="AB198" s="38" t="s">
        <v>55</v>
      </c>
      <c r="AC198" s="38" t="s">
        <v>55</v>
      </c>
      <c r="AD198" s="16">
        <f t="shared" si="158"/>
        <v>0.8</v>
      </c>
      <c r="AE198" s="17">
        <f t="shared" si="159"/>
        <v>0.4</v>
      </c>
      <c r="AF198" s="2" t="str">
        <f t="shared" si="160"/>
        <v>Efficace</v>
      </c>
      <c r="AG198" s="15">
        <f t="shared" si="161"/>
        <v>0.4</v>
      </c>
      <c r="AH198" s="8" t="str">
        <f t="shared" si="162"/>
        <v>Poco probabile</v>
      </c>
      <c r="AI198" s="48">
        <f t="shared" si="163"/>
        <v>0.8</v>
      </c>
      <c r="AJ198" s="8" t="str">
        <f t="shared" si="164"/>
        <v>Basso</v>
      </c>
      <c r="AK198" s="80" t="s">
        <v>1077</v>
      </c>
      <c r="AL198" s="18" t="s">
        <v>670</v>
      </c>
      <c r="AM198" s="18" t="s">
        <v>393</v>
      </c>
    </row>
    <row r="199" spans="1:39" s="52" customFormat="1" ht="336.45" customHeight="1" x14ac:dyDescent="0.25">
      <c r="A199" s="2" t="s">
        <v>580</v>
      </c>
      <c r="B199" s="2" t="s">
        <v>160</v>
      </c>
      <c r="C199" s="2" t="s">
        <v>581</v>
      </c>
      <c r="D199" s="3" t="s">
        <v>597</v>
      </c>
      <c r="E199" s="10" t="s">
        <v>393</v>
      </c>
      <c r="F199" s="8" t="s">
        <v>393</v>
      </c>
      <c r="G199" s="10" t="s">
        <v>598</v>
      </c>
      <c r="H199" s="78" t="s">
        <v>599</v>
      </c>
      <c r="I199" s="25" t="s">
        <v>517</v>
      </c>
      <c r="J199" s="25" t="s">
        <v>585</v>
      </c>
      <c r="K199" s="79" t="s">
        <v>54</v>
      </c>
      <c r="L199" s="13">
        <v>2</v>
      </c>
      <c r="M199" s="14" t="str">
        <f t="shared" si="156"/>
        <v>Medio</v>
      </c>
      <c r="N199" s="4" t="s">
        <v>58</v>
      </c>
      <c r="O199" s="13">
        <v>1</v>
      </c>
      <c r="P199" s="26" t="str">
        <f t="shared" si="157"/>
        <v>Poco probabile</v>
      </c>
      <c r="Q199" s="44" t="s">
        <v>671</v>
      </c>
      <c r="R199" s="48">
        <f t="shared" si="146"/>
        <v>2</v>
      </c>
      <c r="S199" s="79" t="str">
        <f t="shared" si="147"/>
        <v>Basso</v>
      </c>
      <c r="T199" s="38" t="s">
        <v>55</v>
      </c>
      <c r="U199" s="38" t="s">
        <v>55</v>
      </c>
      <c r="V199" s="38" t="s">
        <v>55</v>
      </c>
      <c r="W199" s="38" t="s">
        <v>55</v>
      </c>
      <c r="X199" s="38" t="s">
        <v>55</v>
      </c>
      <c r="Y199" s="38" t="s">
        <v>55</v>
      </c>
      <c r="Z199" s="38" t="s">
        <v>56</v>
      </c>
      <c r="AA199" s="38" t="s">
        <v>55</v>
      </c>
      <c r="AB199" s="38" t="s">
        <v>55</v>
      </c>
      <c r="AC199" s="38" t="s">
        <v>55</v>
      </c>
      <c r="AD199" s="82">
        <f t="shared" si="158"/>
        <v>0.9</v>
      </c>
      <c r="AE199" s="50">
        <f t="shared" si="159"/>
        <v>0.4</v>
      </c>
      <c r="AF199" s="38" t="str">
        <f t="shared" si="160"/>
        <v>Efficace</v>
      </c>
      <c r="AG199" s="48">
        <f t="shared" si="161"/>
        <v>0.4</v>
      </c>
      <c r="AH199" s="79" t="str">
        <f t="shared" si="162"/>
        <v>Poco probabile</v>
      </c>
      <c r="AI199" s="48">
        <f t="shared" si="163"/>
        <v>0.8</v>
      </c>
      <c r="AJ199" s="79" t="str">
        <f t="shared" si="164"/>
        <v>Basso</v>
      </c>
      <c r="AK199" s="30" t="s">
        <v>1078</v>
      </c>
      <c r="AL199" s="18"/>
      <c r="AM199" s="18"/>
    </row>
    <row r="200" spans="1:39" ht="333.6" customHeight="1" x14ac:dyDescent="0.25">
      <c r="A200" s="2" t="s">
        <v>580</v>
      </c>
      <c r="B200" s="2" t="s">
        <v>160</v>
      </c>
      <c r="C200" s="2" t="s">
        <v>581</v>
      </c>
      <c r="D200" s="3" t="s">
        <v>600</v>
      </c>
      <c r="E200" s="10" t="s">
        <v>393</v>
      </c>
      <c r="F200" s="8" t="s">
        <v>393</v>
      </c>
      <c r="G200" s="10" t="s">
        <v>601</v>
      </c>
      <c r="H200" s="34" t="s">
        <v>602</v>
      </c>
      <c r="I200" s="25" t="s">
        <v>291</v>
      </c>
      <c r="J200" s="25" t="s">
        <v>672</v>
      </c>
      <c r="K200" s="37" t="s">
        <v>54</v>
      </c>
      <c r="L200" s="13">
        <v>2</v>
      </c>
      <c r="M200" s="14" t="str">
        <f t="shared" si="156"/>
        <v>Medio</v>
      </c>
      <c r="N200" s="5" t="s">
        <v>58</v>
      </c>
      <c r="O200" s="13">
        <v>1</v>
      </c>
      <c r="P200" s="26" t="str">
        <f t="shared" si="157"/>
        <v>Poco probabile</v>
      </c>
      <c r="Q200" s="10" t="s">
        <v>673</v>
      </c>
      <c r="R200" s="15">
        <f t="shared" si="146"/>
        <v>2</v>
      </c>
      <c r="S200" s="8" t="str">
        <f t="shared" si="147"/>
        <v>Basso</v>
      </c>
      <c r="T200" s="2" t="s">
        <v>56</v>
      </c>
      <c r="U200" s="2" t="s">
        <v>55</v>
      </c>
      <c r="V200" s="2" t="s">
        <v>55</v>
      </c>
      <c r="W200" s="2" t="s">
        <v>55</v>
      </c>
      <c r="X200" s="2" t="s">
        <v>55</v>
      </c>
      <c r="Y200" s="2" t="s">
        <v>55</v>
      </c>
      <c r="Z200" s="2" t="s">
        <v>55</v>
      </c>
      <c r="AA200" s="2" t="s">
        <v>55</v>
      </c>
      <c r="AB200" s="2" t="s">
        <v>55</v>
      </c>
      <c r="AC200" s="2" t="s">
        <v>55</v>
      </c>
      <c r="AD200" s="16">
        <f t="shared" si="158"/>
        <v>0.9</v>
      </c>
      <c r="AE200" s="17">
        <f t="shared" si="159"/>
        <v>0.4</v>
      </c>
      <c r="AF200" s="2" t="str">
        <f t="shared" si="160"/>
        <v>Efficace</v>
      </c>
      <c r="AG200" s="15">
        <f t="shared" si="161"/>
        <v>0.4</v>
      </c>
      <c r="AH200" s="8" t="str">
        <f t="shared" si="162"/>
        <v>Poco probabile</v>
      </c>
      <c r="AI200" s="15">
        <f t="shared" si="163"/>
        <v>0.8</v>
      </c>
      <c r="AJ200" s="8" t="str">
        <f t="shared" si="164"/>
        <v>Basso</v>
      </c>
      <c r="AK200" s="30" t="s">
        <v>1079</v>
      </c>
      <c r="AL200" s="18"/>
      <c r="AM200" s="18"/>
    </row>
    <row r="201" spans="1:39" ht="334.8" customHeight="1" x14ac:dyDescent="0.25">
      <c r="A201" s="2" t="s">
        <v>580</v>
      </c>
      <c r="B201" s="2" t="s">
        <v>160</v>
      </c>
      <c r="C201" s="2" t="s">
        <v>581</v>
      </c>
      <c r="D201" s="3" t="s">
        <v>603</v>
      </c>
      <c r="E201" s="10" t="s">
        <v>393</v>
      </c>
      <c r="F201" s="8" t="s">
        <v>393</v>
      </c>
      <c r="G201" s="10" t="s">
        <v>604</v>
      </c>
      <c r="H201" s="34" t="s">
        <v>605</v>
      </c>
      <c r="I201" s="25" t="s">
        <v>291</v>
      </c>
      <c r="J201" s="25" t="s">
        <v>585</v>
      </c>
      <c r="K201" s="8" t="s">
        <v>54</v>
      </c>
      <c r="L201" s="13">
        <v>1</v>
      </c>
      <c r="M201" s="22" t="str">
        <f t="shared" si="156"/>
        <v>Basso</v>
      </c>
      <c r="N201" s="5" t="s">
        <v>63</v>
      </c>
      <c r="O201" s="23">
        <v>1</v>
      </c>
      <c r="P201" s="26" t="str">
        <f t="shared" si="157"/>
        <v>Poco probabile</v>
      </c>
      <c r="Q201" s="31" t="s">
        <v>674</v>
      </c>
      <c r="R201" s="15">
        <f t="shared" si="146"/>
        <v>1</v>
      </c>
      <c r="S201" s="8" t="str">
        <f t="shared" si="147"/>
        <v>Basso</v>
      </c>
      <c r="T201" s="39" t="s">
        <v>55</v>
      </c>
      <c r="U201" s="2" t="s">
        <v>55</v>
      </c>
      <c r="V201" s="2" t="s">
        <v>55</v>
      </c>
      <c r="W201" s="2" t="s">
        <v>55</v>
      </c>
      <c r="X201" s="2" t="s">
        <v>55</v>
      </c>
      <c r="Y201" s="2" t="s">
        <v>55</v>
      </c>
      <c r="Z201" s="2" t="s">
        <v>55</v>
      </c>
      <c r="AA201" s="2" t="s">
        <v>55</v>
      </c>
      <c r="AB201" s="2" t="s">
        <v>55</v>
      </c>
      <c r="AC201" s="2" t="s">
        <v>55</v>
      </c>
      <c r="AD201" s="16">
        <f t="shared" si="158"/>
        <v>1</v>
      </c>
      <c r="AE201" s="17">
        <f t="shared" si="159"/>
        <v>0.2</v>
      </c>
      <c r="AF201" s="2" t="str">
        <f t="shared" si="160"/>
        <v>Adeguato</v>
      </c>
      <c r="AG201" s="15">
        <f t="shared" si="161"/>
        <v>0.2</v>
      </c>
      <c r="AH201" s="8" t="str">
        <f t="shared" si="162"/>
        <v>Poco probabile</v>
      </c>
      <c r="AI201" s="15">
        <f t="shared" si="163"/>
        <v>0.2</v>
      </c>
      <c r="AJ201" s="8" t="str">
        <f t="shared" si="164"/>
        <v>Basso</v>
      </c>
      <c r="AK201" s="19" t="s">
        <v>1080</v>
      </c>
      <c r="AL201" s="55"/>
      <c r="AM201" s="55"/>
    </row>
    <row r="202" spans="1:39" ht="345.6" customHeight="1" x14ac:dyDescent="0.25">
      <c r="A202" s="2" t="s">
        <v>580</v>
      </c>
      <c r="B202" s="2" t="s">
        <v>160</v>
      </c>
      <c r="C202" s="2" t="s">
        <v>581</v>
      </c>
      <c r="D202" s="3" t="s">
        <v>603</v>
      </c>
      <c r="E202" s="10" t="s">
        <v>393</v>
      </c>
      <c r="F202" s="8" t="s">
        <v>393</v>
      </c>
      <c r="G202" s="10" t="s">
        <v>675</v>
      </c>
      <c r="H202" s="34" t="s">
        <v>606</v>
      </c>
      <c r="I202" s="25" t="s">
        <v>291</v>
      </c>
      <c r="J202" s="25" t="s">
        <v>585</v>
      </c>
      <c r="K202" s="8" t="s">
        <v>54</v>
      </c>
      <c r="L202" s="13">
        <v>3</v>
      </c>
      <c r="M202" s="22" t="str">
        <f t="shared" si="156"/>
        <v>Grave</v>
      </c>
      <c r="N202" s="4" t="s">
        <v>64</v>
      </c>
      <c r="O202" s="23">
        <v>1</v>
      </c>
      <c r="P202" s="26" t="str">
        <f t="shared" si="157"/>
        <v>Poco probabile</v>
      </c>
      <c r="Q202" s="31" t="s">
        <v>676</v>
      </c>
      <c r="R202" s="15">
        <f t="shared" si="146"/>
        <v>3</v>
      </c>
      <c r="S202" s="8" t="str">
        <f t="shared" si="147"/>
        <v>Medio</v>
      </c>
      <c r="T202" s="39" t="s">
        <v>56</v>
      </c>
      <c r="U202" s="2" t="s">
        <v>55</v>
      </c>
      <c r="V202" s="2" t="s">
        <v>55</v>
      </c>
      <c r="W202" s="2" t="s">
        <v>55</v>
      </c>
      <c r="X202" s="2" t="s">
        <v>55</v>
      </c>
      <c r="Y202" s="2" t="s">
        <v>55</v>
      </c>
      <c r="Z202" s="2" t="s">
        <v>55</v>
      </c>
      <c r="AA202" s="2" t="s">
        <v>55</v>
      </c>
      <c r="AB202" s="2" t="s">
        <v>55</v>
      </c>
      <c r="AC202" s="2" t="s">
        <v>55</v>
      </c>
      <c r="AD202" s="16">
        <f t="shared" si="158"/>
        <v>0.9</v>
      </c>
      <c r="AE202" s="17">
        <f t="shared" si="159"/>
        <v>0.4</v>
      </c>
      <c r="AF202" s="2" t="str">
        <f t="shared" si="160"/>
        <v>Efficace</v>
      </c>
      <c r="AG202" s="15">
        <f t="shared" si="161"/>
        <v>0.4</v>
      </c>
      <c r="AH202" s="8" t="str">
        <f t="shared" si="162"/>
        <v>Poco probabile</v>
      </c>
      <c r="AI202" s="15">
        <f t="shared" si="163"/>
        <v>1.2000000000000002</v>
      </c>
      <c r="AJ202" s="8" t="str">
        <f t="shared" si="164"/>
        <v>Basso</v>
      </c>
      <c r="AK202" s="19" t="s">
        <v>1081</v>
      </c>
      <c r="AL202" s="55"/>
      <c r="AM202" s="55"/>
    </row>
    <row r="203" spans="1:39" ht="314.39999999999998" customHeight="1" x14ac:dyDescent="0.25">
      <c r="A203" s="2" t="s">
        <v>608</v>
      </c>
      <c r="B203" s="2" t="s">
        <v>160</v>
      </c>
      <c r="C203" s="2" t="s">
        <v>609</v>
      </c>
      <c r="D203" s="3" t="s">
        <v>610</v>
      </c>
      <c r="E203" s="10" t="s">
        <v>608</v>
      </c>
      <c r="F203" s="8" t="s">
        <v>611</v>
      </c>
      <c r="G203" s="10" t="s">
        <v>612</v>
      </c>
      <c r="H203" s="27" t="s">
        <v>677</v>
      </c>
      <c r="I203" s="25" t="s">
        <v>811</v>
      </c>
      <c r="J203" s="25" t="s">
        <v>874</v>
      </c>
      <c r="K203" s="8" t="s">
        <v>54</v>
      </c>
      <c r="L203" s="13">
        <v>2</v>
      </c>
      <c r="M203" s="22" t="str">
        <f>IF(L203="","COMPILARE MANUALMENTE LA SEZIONE LIVELLO IMPATTO - Misura Quantitativa",IF(L203=1,"Basso",IF(L203=2,"Medio",IF(L203=3,"Grave"))))</f>
        <v>Medio</v>
      </c>
      <c r="N203" s="4" t="s">
        <v>58</v>
      </c>
      <c r="O203" s="23">
        <v>1</v>
      </c>
      <c r="P203" s="26" t="str">
        <f>IF(O203="","COMPILARE MANUALMENTE LA SEZIONE LIVELLO IMPATTO - Misura Quantitativa",IF(O203=1,"Poco probabile",IF(O203=2,"Probabile",IF(O203=3,"Molto probabile"))))</f>
        <v>Poco probabile</v>
      </c>
      <c r="Q203" s="10" t="s">
        <v>678</v>
      </c>
      <c r="R203" s="15">
        <f t="shared" si="146"/>
        <v>2</v>
      </c>
      <c r="S203" s="8" t="str">
        <f t="shared" si="147"/>
        <v>Basso</v>
      </c>
      <c r="T203" s="2" t="s">
        <v>55</v>
      </c>
      <c r="U203" s="2" t="s">
        <v>55</v>
      </c>
      <c r="V203" s="2" t="s">
        <v>55</v>
      </c>
      <c r="W203" s="2" t="s">
        <v>55</v>
      </c>
      <c r="X203" s="2" t="s">
        <v>55</v>
      </c>
      <c r="Y203" s="2" t="s">
        <v>55</v>
      </c>
      <c r="Z203" s="2" t="s">
        <v>55</v>
      </c>
      <c r="AA203" s="2" t="s">
        <v>55</v>
      </c>
      <c r="AB203" s="2" t="s">
        <v>55</v>
      </c>
      <c r="AC203" s="2" t="s">
        <v>55</v>
      </c>
      <c r="AD203" s="16">
        <f>IF(AND(COUNTIF(T203:AC203,"NA")&gt;=1,(COUNTIF(T203:AC203,"SI")+COUNTIF(T203:AC203,"NO"))&lt;1),"COMPILARE MANUALMENTE LE SEZIONI GRIGIE",((COUNTIF(T203:AC203,"SI")/(COUNTIF(T203:AC203,"SI")+COUNTIF(T203:AC203,"NO")))))</f>
        <v>1</v>
      </c>
      <c r="AE203" s="17">
        <f>IF(AD203&gt;90%,0.2,IF(AND(AD203&lt;=90%,AD203&gt;50%),0.4,IF(AND(AD203&lt;=50%,AD203&gt;10%),0.8,IF(AD203&lt;=10%,1))))</f>
        <v>0.2</v>
      </c>
      <c r="AF203" s="2" t="str">
        <f>IF(AE203=0.2,"Adeguato",IF(AE203=0.4,"Efficace",IF(AE203=0.8,"Carente","Inadeguato")))</f>
        <v>Adeguato</v>
      </c>
      <c r="AG203" s="15">
        <f>O203*AE203</f>
        <v>0.2</v>
      </c>
      <c r="AH203" s="8" t="str">
        <f>IF(AG203&lt;0.6,"Poco probabile",IF(AG203&gt;=0.6,"Probabile",IF(AG203&gt;=1.2,"Molto probabile")))</f>
        <v>Poco probabile</v>
      </c>
      <c r="AI203" s="15">
        <f>L203*AG203</f>
        <v>0.4</v>
      </c>
      <c r="AJ203" s="8" t="str">
        <f>IF(AI203&lt;=3,"Basso",IF(AI203&gt;=6,"Alto","Medio"))</f>
        <v>Basso</v>
      </c>
      <c r="AK203" s="25" t="s">
        <v>1082</v>
      </c>
      <c r="AL203" s="20"/>
      <c r="AM203" s="20"/>
    </row>
    <row r="204" spans="1:39" ht="328.8" customHeight="1" x14ac:dyDescent="0.25">
      <c r="A204" s="2" t="s">
        <v>608</v>
      </c>
      <c r="B204" s="2" t="s">
        <v>160</v>
      </c>
      <c r="C204" s="2" t="s">
        <v>609</v>
      </c>
      <c r="D204" s="3" t="s">
        <v>613</v>
      </c>
      <c r="E204" s="10" t="s">
        <v>608</v>
      </c>
      <c r="F204" s="8" t="s">
        <v>611</v>
      </c>
      <c r="G204" s="10" t="s">
        <v>614</v>
      </c>
      <c r="H204" s="34" t="s">
        <v>679</v>
      </c>
      <c r="I204" s="25" t="s">
        <v>811</v>
      </c>
      <c r="J204" s="25" t="s">
        <v>874</v>
      </c>
      <c r="K204" s="8" t="s">
        <v>54</v>
      </c>
      <c r="L204" s="13">
        <v>2</v>
      </c>
      <c r="M204" s="22" t="str">
        <f t="shared" ref="M204:M208" si="166">IF(L204="","COMPILARE MANUALMENTE LA SEZIONE LIVELLO IMPATTO - Misura Quantitativa",IF(L204=1,"Basso",IF(L204=2,"Medio",IF(L204=3,"Grave"))))</f>
        <v>Medio</v>
      </c>
      <c r="N204" s="4" t="s">
        <v>58</v>
      </c>
      <c r="O204" s="23">
        <v>2</v>
      </c>
      <c r="P204" s="26" t="str">
        <f t="shared" ref="P204:P208" si="167">IF(O204="","COMPILARE MANUALMENTE LA SEZIONE LIVELLO IMPATTO - Misura Quantitativa",IF(O204=1,"Poco probabile",IF(O204=2,"Probabile",IF(O204=3,"Molto probabile"))))</f>
        <v>Probabile</v>
      </c>
      <c r="Q204" s="31" t="s">
        <v>680</v>
      </c>
      <c r="R204" s="15">
        <f t="shared" si="146"/>
        <v>4</v>
      </c>
      <c r="S204" s="8" t="str">
        <f t="shared" si="147"/>
        <v>Medio</v>
      </c>
      <c r="T204" s="2" t="s">
        <v>56</v>
      </c>
      <c r="U204" s="2" t="s">
        <v>55</v>
      </c>
      <c r="V204" s="2" t="s">
        <v>55</v>
      </c>
      <c r="W204" s="2" t="s">
        <v>55</v>
      </c>
      <c r="X204" s="2" t="s">
        <v>55</v>
      </c>
      <c r="Y204" s="2" t="s">
        <v>55</v>
      </c>
      <c r="Z204" s="2" t="s">
        <v>55</v>
      </c>
      <c r="AA204" s="2" t="s">
        <v>55</v>
      </c>
      <c r="AB204" s="2" t="s">
        <v>55</v>
      </c>
      <c r="AC204" s="2" t="s">
        <v>55</v>
      </c>
      <c r="AD204" s="16">
        <f t="shared" ref="AD204:AD208" si="168">IF(AND(COUNTIF(T204:AC204,"NA")&gt;=1,(COUNTIF(T204:AC204,"SI")+COUNTIF(T204:AC204,"NO"))&lt;1),"COMPILARE MANUALMENTE LE SEZIONI GRIGIE",((COUNTIF(T204:AC204,"SI")/(COUNTIF(T204:AC204,"SI")+COUNTIF(T204:AC204,"NO")))))</f>
        <v>0.9</v>
      </c>
      <c r="AE204" s="17">
        <f t="shared" ref="AE204:AE208" si="169">IF(AD204&gt;90%,0.2,IF(AND(AD204&lt;=90%,AD204&gt;50%),0.4,IF(AND(AD204&lt;=50%,AD204&gt;10%),0.8,IF(AD204&lt;=10%,1))))</f>
        <v>0.4</v>
      </c>
      <c r="AF204" s="2" t="str">
        <f t="shared" ref="AF204:AF208" si="170">IF(AE204=0.2,"Adeguato",IF(AE204=0.4,"Efficace",IF(AE204=0.8,"Carente","Inadeguato")))</f>
        <v>Efficace</v>
      </c>
      <c r="AG204" s="15">
        <f t="shared" ref="AG204:AG208" si="171">O204*AE204</f>
        <v>0.8</v>
      </c>
      <c r="AH204" s="8" t="str">
        <f t="shared" ref="AH204:AH208" si="172">IF(AG204&lt;0.6,"Poco probabile",IF(AG204&gt;=0.6,"Probabile",IF(AG204&gt;=1.2,"Molto probabile")))</f>
        <v>Probabile</v>
      </c>
      <c r="AI204" s="15">
        <f t="shared" ref="AI204:AI208" si="173">L204*AG204</f>
        <v>1.6</v>
      </c>
      <c r="AJ204" s="8" t="str">
        <f t="shared" ref="AJ204:AJ208" si="174">IF(AI204&lt;=3,"Basso",IF(AI204&gt;=6,"Alto","Medio"))</f>
        <v>Basso</v>
      </c>
      <c r="AK204" s="19" t="s">
        <v>1083</v>
      </c>
      <c r="AL204" s="20"/>
      <c r="AM204" s="20"/>
    </row>
    <row r="205" spans="1:39" s="52" customFormat="1" ht="292.8" customHeight="1" x14ac:dyDescent="0.25">
      <c r="A205" s="2" t="s">
        <v>608</v>
      </c>
      <c r="B205" s="2" t="s">
        <v>160</v>
      </c>
      <c r="C205" s="2" t="s">
        <v>609</v>
      </c>
      <c r="D205" s="3" t="s">
        <v>613</v>
      </c>
      <c r="E205" s="10" t="s">
        <v>608</v>
      </c>
      <c r="F205" s="8" t="s">
        <v>611</v>
      </c>
      <c r="G205" s="10" t="s">
        <v>615</v>
      </c>
      <c r="H205" s="78" t="s">
        <v>616</v>
      </c>
      <c r="I205" s="25" t="s">
        <v>811</v>
      </c>
      <c r="J205" s="25" t="s">
        <v>874</v>
      </c>
      <c r="K205" s="79" t="s">
        <v>54</v>
      </c>
      <c r="L205" s="13">
        <v>2</v>
      </c>
      <c r="M205" s="14" t="str">
        <f>IF(L205="","COMPILARE MANUALMENTE LA SEZIONE LIVELLO IMPATTO - Misura Quantitativa",IF(L205=1,"Basso",IF(L205=2,"Medio",IF(L205=3,"Grave"))))</f>
        <v>Medio</v>
      </c>
      <c r="N205" s="5" t="s">
        <v>58</v>
      </c>
      <c r="O205" s="13">
        <v>2</v>
      </c>
      <c r="P205" s="26" t="str">
        <f>IF(O205="","COMPILARE MANUALMENTE LA SEZIONE LIVELLO IMPATTO - Misura Quantitativa",IF(O205=1,"Poco probabile",IF(O205=2,"Probabile",IF(O205=3,"Molto probabile"))))</f>
        <v>Probabile</v>
      </c>
      <c r="Q205" s="31" t="s">
        <v>680</v>
      </c>
      <c r="R205" s="48">
        <f>O205*L205</f>
        <v>4</v>
      </c>
      <c r="S205" s="79" t="str">
        <f>IF(R205&lt;3,"Basso",IF(R205&lt;6,"Medio",IF(R205&gt;=6,"Alto")))</f>
        <v>Medio</v>
      </c>
      <c r="T205" s="38" t="s">
        <v>56</v>
      </c>
      <c r="U205" s="38" t="s">
        <v>55</v>
      </c>
      <c r="V205" s="38" t="s">
        <v>55</v>
      </c>
      <c r="W205" s="38" t="s">
        <v>55</v>
      </c>
      <c r="X205" s="38" t="s">
        <v>55</v>
      </c>
      <c r="Y205" s="38" t="s">
        <v>55</v>
      </c>
      <c r="Z205" s="38" t="s">
        <v>55</v>
      </c>
      <c r="AA205" s="38" t="s">
        <v>55</v>
      </c>
      <c r="AB205" s="38" t="s">
        <v>55</v>
      </c>
      <c r="AC205" s="38" t="s">
        <v>55</v>
      </c>
      <c r="AD205" s="82">
        <f>IF(AND(COUNTIF(T205:AC205,"NA")&gt;=1,(COUNTIF(T205:AC205,"SI")+COUNTIF(T205:AC205,"NO"))&lt;1),"COMPILARE MANUALMENTE LE SEZIONI GRIGIE",((COUNTIF(T205:AC205,"SI")/(COUNTIF(T205:AC205,"SI")+COUNTIF(T205:AC205,"NO")))))</f>
        <v>0.9</v>
      </c>
      <c r="AE205" s="50">
        <f>IF(AD205&gt;90%,0.2,IF(AND(AD205&lt;=90%,AD205&gt;50%),0.4,IF(AND(AD205&lt;=50%,AD205&gt;10%),0.8,IF(AD205&lt;=10%,1))))</f>
        <v>0.4</v>
      </c>
      <c r="AF205" s="38" t="str">
        <f>IF(AE205=0.2,"Adeguato",IF(AE205=0.4,"Efficace",IF(AE205=0.8,"Carente","Inadeguato")))</f>
        <v>Efficace</v>
      </c>
      <c r="AG205" s="48">
        <f>O205*AE205</f>
        <v>0.8</v>
      </c>
      <c r="AH205" s="79" t="str">
        <f>IF(AG205&lt;0.6,"Poco probabile",IF(AG205&gt;=0.6,"Probabile",IF(AG205&gt;=1.2,"Molto probabile")))</f>
        <v>Probabile</v>
      </c>
      <c r="AI205" s="48">
        <f>L205*AG205</f>
        <v>1.6</v>
      </c>
      <c r="AJ205" s="79" t="str">
        <f>IF(AI205&lt;=3,"Basso",IF(AI205&gt;=6,"Alto","Medio"))</f>
        <v>Basso</v>
      </c>
      <c r="AK205" s="19" t="s">
        <v>1083</v>
      </c>
      <c r="AL205" s="20"/>
      <c r="AM205" s="20"/>
    </row>
    <row r="206" spans="1:39" ht="319.2" customHeight="1" x14ac:dyDescent="0.25">
      <c r="A206" s="2" t="s">
        <v>608</v>
      </c>
      <c r="B206" s="2" t="s">
        <v>160</v>
      </c>
      <c r="C206" s="2" t="s">
        <v>609</v>
      </c>
      <c r="D206" s="3" t="s">
        <v>613</v>
      </c>
      <c r="E206" s="10" t="s">
        <v>608</v>
      </c>
      <c r="F206" s="8" t="s">
        <v>611</v>
      </c>
      <c r="G206" s="10" t="s">
        <v>617</v>
      </c>
      <c r="H206" s="34" t="s">
        <v>618</v>
      </c>
      <c r="I206" s="25" t="s">
        <v>811</v>
      </c>
      <c r="J206" s="25" t="s">
        <v>874</v>
      </c>
      <c r="K206" s="8" t="s">
        <v>54</v>
      </c>
      <c r="L206" s="13">
        <v>3</v>
      </c>
      <c r="M206" s="22" t="str">
        <f>IF(L206="","COMPILARE MANUALMENTE LA SEZIONE LIVELLO IMPATTO - Misura Quantitativa",IF(L206=1,"Basso",IF(L206=2,"Medio",IF(L206=3,"Grave"))))</f>
        <v>Grave</v>
      </c>
      <c r="N206" s="4" t="s">
        <v>64</v>
      </c>
      <c r="O206" s="23">
        <v>1</v>
      </c>
      <c r="P206" s="26" t="str">
        <f>IF(O206="","COMPILARE MANUALMENTE LA SEZIONE LIVELLO IMPATTO - Misura Quantitativa",IF(O206=1,"Poco probabile",IF(O206=2,"Probabile",IF(O206=3,"Molto probabile"))))</f>
        <v>Poco probabile</v>
      </c>
      <c r="Q206" s="31" t="s">
        <v>676</v>
      </c>
      <c r="R206" s="15">
        <f>O206*L206</f>
        <v>3</v>
      </c>
      <c r="S206" s="8" t="str">
        <f>IF(R206&lt;3,"Basso",IF(R206&lt;6,"Medio",IF(R206&gt;=6,"Alto")))</f>
        <v>Medio</v>
      </c>
      <c r="T206" s="2" t="s">
        <v>56</v>
      </c>
      <c r="U206" s="2" t="s">
        <v>55</v>
      </c>
      <c r="V206" s="2" t="s">
        <v>55</v>
      </c>
      <c r="W206" s="2" t="s">
        <v>55</v>
      </c>
      <c r="X206" s="2" t="s">
        <v>55</v>
      </c>
      <c r="Y206" s="2" t="s">
        <v>55</v>
      </c>
      <c r="Z206" s="2" t="s">
        <v>55</v>
      </c>
      <c r="AA206" s="2" t="s">
        <v>55</v>
      </c>
      <c r="AB206" s="2" t="s">
        <v>55</v>
      </c>
      <c r="AC206" s="2" t="s">
        <v>55</v>
      </c>
      <c r="AD206" s="16">
        <f>IF(AND(COUNTIF(T206:AC206,"NA")&gt;=1,(COUNTIF(T206:AC206,"SI")+COUNTIF(T206:AC206,"NO"))&lt;1),"COMPILARE MANUALMENTE LE SEZIONI GRIGIE",((COUNTIF(T206:AC206,"SI")/(COUNTIF(T206:AC206,"SI")+COUNTIF(T206:AC206,"NO")))))</f>
        <v>0.9</v>
      </c>
      <c r="AE206" s="17">
        <f>IF(AD206&gt;90%,0.2,IF(AND(AD206&lt;=90%,AD206&gt;50%),0.4,IF(AND(AD206&lt;=50%,AD206&gt;10%),0.8,IF(AD206&lt;=10%,1))))</f>
        <v>0.4</v>
      </c>
      <c r="AF206" s="2" t="str">
        <f>IF(AE206=0.2,"Adeguato",IF(AE206=0.4,"Efficace",IF(AE206=0.8,"Carente","Inadeguato")))</f>
        <v>Efficace</v>
      </c>
      <c r="AG206" s="15">
        <f>O206*AE206</f>
        <v>0.4</v>
      </c>
      <c r="AH206" s="8" t="str">
        <f>IF(AG206&lt;0.6,"Poco probabile",IF(AG206&gt;=0.6,"Probabile",IF(AG206&gt;=1.2,"Molto probabile")))</f>
        <v>Poco probabile</v>
      </c>
      <c r="AI206" s="15">
        <f>L206*AG206</f>
        <v>1.2000000000000002</v>
      </c>
      <c r="AJ206" s="8" t="str">
        <f>IF(AI206&lt;=3,"Basso",IF(AI206&gt;=6,"Alto","Medio"))</f>
        <v>Basso</v>
      </c>
      <c r="AK206" s="19" t="s">
        <v>1083</v>
      </c>
      <c r="AL206" s="20"/>
      <c r="AM206" s="20"/>
    </row>
    <row r="207" spans="1:39" s="52" customFormat="1" ht="336.45" customHeight="1" x14ac:dyDescent="0.25">
      <c r="A207" s="2" t="s">
        <v>608</v>
      </c>
      <c r="B207" s="2" t="s">
        <v>160</v>
      </c>
      <c r="C207" s="2" t="s">
        <v>609</v>
      </c>
      <c r="D207" s="3" t="s">
        <v>684</v>
      </c>
      <c r="E207" s="10" t="s">
        <v>608</v>
      </c>
      <c r="F207" s="8" t="s">
        <v>611</v>
      </c>
      <c r="G207" s="10" t="s">
        <v>619</v>
      </c>
      <c r="H207" s="78" t="s">
        <v>620</v>
      </c>
      <c r="I207" s="25" t="s">
        <v>811</v>
      </c>
      <c r="J207" s="25" t="s">
        <v>874</v>
      </c>
      <c r="K207" s="79" t="s">
        <v>54</v>
      </c>
      <c r="L207" s="46">
        <v>2</v>
      </c>
      <c r="M207" s="14" t="str">
        <f t="shared" si="166"/>
        <v>Medio</v>
      </c>
      <c r="N207" s="5" t="s">
        <v>58</v>
      </c>
      <c r="O207" s="46">
        <v>1</v>
      </c>
      <c r="P207" s="26" t="str">
        <f t="shared" si="167"/>
        <v>Poco probabile</v>
      </c>
      <c r="Q207" s="31" t="s">
        <v>681</v>
      </c>
      <c r="R207" s="15">
        <f t="shared" si="146"/>
        <v>2</v>
      </c>
      <c r="S207" s="8" t="str">
        <f t="shared" si="147"/>
        <v>Basso</v>
      </c>
      <c r="T207" s="38" t="s">
        <v>56</v>
      </c>
      <c r="U207" s="38" t="s">
        <v>55</v>
      </c>
      <c r="V207" s="38" t="s">
        <v>55</v>
      </c>
      <c r="W207" s="38" t="s">
        <v>55</v>
      </c>
      <c r="X207" s="38" t="s">
        <v>55</v>
      </c>
      <c r="Y207" s="38" t="s">
        <v>55</v>
      </c>
      <c r="Z207" s="38" t="s">
        <v>55</v>
      </c>
      <c r="AA207" s="38" t="s">
        <v>55</v>
      </c>
      <c r="AB207" s="38" t="s">
        <v>55</v>
      </c>
      <c r="AC207" s="38" t="s">
        <v>55</v>
      </c>
      <c r="AD207" s="16">
        <f t="shared" si="168"/>
        <v>0.9</v>
      </c>
      <c r="AE207" s="17">
        <f t="shared" si="169"/>
        <v>0.4</v>
      </c>
      <c r="AF207" s="2" t="str">
        <f t="shared" si="170"/>
        <v>Efficace</v>
      </c>
      <c r="AG207" s="15">
        <f t="shared" si="171"/>
        <v>0.4</v>
      </c>
      <c r="AH207" s="8" t="str">
        <f t="shared" si="172"/>
        <v>Poco probabile</v>
      </c>
      <c r="AI207" s="48">
        <f t="shared" si="173"/>
        <v>0.8</v>
      </c>
      <c r="AJ207" s="8" t="str">
        <f t="shared" si="174"/>
        <v>Basso</v>
      </c>
      <c r="AK207" s="19" t="s">
        <v>1084</v>
      </c>
      <c r="AL207" s="20"/>
      <c r="AM207" s="20"/>
    </row>
    <row r="208" spans="1:39" s="52" customFormat="1" ht="336.45" customHeight="1" x14ac:dyDescent="0.25">
      <c r="A208" s="2" t="s">
        <v>608</v>
      </c>
      <c r="B208" s="2" t="s">
        <v>160</v>
      </c>
      <c r="C208" s="2" t="s">
        <v>609</v>
      </c>
      <c r="D208" s="3" t="s">
        <v>621</v>
      </c>
      <c r="E208" s="10" t="s">
        <v>608</v>
      </c>
      <c r="F208" s="8" t="s">
        <v>611</v>
      </c>
      <c r="G208" s="10" t="s">
        <v>622</v>
      </c>
      <c r="H208" s="78" t="s">
        <v>623</v>
      </c>
      <c r="I208" s="25" t="s">
        <v>811</v>
      </c>
      <c r="J208" s="25" t="s">
        <v>874</v>
      </c>
      <c r="K208" s="79" t="s">
        <v>54</v>
      </c>
      <c r="L208" s="46">
        <v>3</v>
      </c>
      <c r="M208" s="22" t="str">
        <f t="shared" si="166"/>
        <v>Grave</v>
      </c>
      <c r="N208" s="4" t="s">
        <v>64</v>
      </c>
      <c r="O208" s="81">
        <v>1</v>
      </c>
      <c r="P208" s="26" t="str">
        <f t="shared" si="167"/>
        <v>Poco probabile</v>
      </c>
      <c r="Q208" s="31" t="s">
        <v>682</v>
      </c>
      <c r="R208" s="15">
        <f t="shared" si="146"/>
        <v>3</v>
      </c>
      <c r="S208" s="8" t="str">
        <f t="shared" si="147"/>
        <v>Medio</v>
      </c>
      <c r="T208" s="38" t="s">
        <v>56</v>
      </c>
      <c r="U208" s="38" t="s">
        <v>55</v>
      </c>
      <c r="V208" s="38" t="s">
        <v>55</v>
      </c>
      <c r="W208" s="38" t="s">
        <v>55</v>
      </c>
      <c r="X208" s="38" t="s">
        <v>55</v>
      </c>
      <c r="Y208" s="38" t="s">
        <v>55</v>
      </c>
      <c r="Z208" s="38" t="s">
        <v>55</v>
      </c>
      <c r="AA208" s="38" t="s">
        <v>55</v>
      </c>
      <c r="AB208" s="38" t="s">
        <v>56</v>
      </c>
      <c r="AC208" s="38" t="s">
        <v>55</v>
      </c>
      <c r="AD208" s="16">
        <f t="shared" si="168"/>
        <v>0.8</v>
      </c>
      <c r="AE208" s="17">
        <f t="shared" si="169"/>
        <v>0.4</v>
      </c>
      <c r="AF208" s="2" t="str">
        <f t="shared" si="170"/>
        <v>Efficace</v>
      </c>
      <c r="AG208" s="15">
        <f t="shared" si="171"/>
        <v>0.4</v>
      </c>
      <c r="AH208" s="8" t="str">
        <f t="shared" si="172"/>
        <v>Poco probabile</v>
      </c>
      <c r="AI208" s="48">
        <f t="shared" si="173"/>
        <v>1.2000000000000002</v>
      </c>
      <c r="AJ208" s="8" t="str">
        <f t="shared" si="174"/>
        <v>Basso</v>
      </c>
      <c r="AK208" s="19" t="s">
        <v>1085</v>
      </c>
      <c r="AL208" s="20"/>
      <c r="AM208" s="20"/>
    </row>
  </sheetData>
  <mergeCells count="37">
    <mergeCell ref="A7:J7"/>
    <mergeCell ref="K7:S7"/>
    <mergeCell ref="T7:AM7"/>
    <mergeCell ref="A8:A10"/>
    <mergeCell ref="B8:B10"/>
    <mergeCell ref="C8:C10"/>
    <mergeCell ref="D8:D10"/>
    <mergeCell ref="E8:E10"/>
    <mergeCell ref="F8:F10"/>
    <mergeCell ref="G8:G10"/>
    <mergeCell ref="AE8:AF9"/>
    <mergeCell ref="AC9:AC10"/>
    <mergeCell ref="H8:H10"/>
    <mergeCell ref="I8:I10"/>
    <mergeCell ref="J8:J10"/>
    <mergeCell ref="K8:K10"/>
    <mergeCell ref="L8:M9"/>
    <mergeCell ref="N8:N10"/>
    <mergeCell ref="O8:P9"/>
    <mergeCell ref="Q8:Q10"/>
    <mergeCell ref="R8:S9"/>
    <mergeCell ref="AM8:AM10"/>
    <mergeCell ref="T8:AC8"/>
    <mergeCell ref="AD8:AD10"/>
    <mergeCell ref="T9:T10"/>
    <mergeCell ref="U9:U10"/>
    <mergeCell ref="V9:V10"/>
    <mergeCell ref="W9:W10"/>
    <mergeCell ref="X9:X10"/>
    <mergeCell ref="Y9:Y10"/>
    <mergeCell ref="Z9:Z10"/>
    <mergeCell ref="AA9:AA10"/>
    <mergeCell ref="AB9:AB10"/>
    <mergeCell ref="AG8:AH9"/>
    <mergeCell ref="AI8:AJ9"/>
    <mergeCell ref="AK8:AK10"/>
    <mergeCell ref="AL8:AL10"/>
  </mergeCells>
  <conditionalFormatting sqref="AF28 AF21 AF59">
    <cfRule type="containsText" dxfId="2146" priority="7898" operator="containsText" text="Inadeguato">
      <formula>NOT(ISERROR(SEARCH("Inadeguato",AF21)))</formula>
    </cfRule>
    <cfRule type="containsText" dxfId="2145" priority="7899" operator="containsText" text="Carente">
      <formula>NOT(ISERROR(SEARCH("Carente",AF21)))</formula>
    </cfRule>
    <cfRule type="containsText" dxfId="2144" priority="7900" operator="containsText" text="Efficace">
      <formula>NOT(ISERROR(SEARCH("Efficace",AF21)))</formula>
    </cfRule>
    <cfRule type="containsText" dxfId="2143" priority="7901" operator="containsText" text="Adeguato">
      <formula>NOT(ISERROR(SEARCH("Adeguato",AF21)))</formula>
    </cfRule>
  </conditionalFormatting>
  <conditionalFormatting sqref="S28 AJ28 AJ21 S21 S59 AJ59">
    <cfRule type="containsText" dxfId="2142" priority="7895" operator="containsText" text="Alto">
      <formula>NOT(ISERROR(SEARCH("Alto",S21)))</formula>
    </cfRule>
    <cfRule type="containsText" dxfId="2141" priority="7896" operator="containsText" text="Medio">
      <formula>NOT(ISERROR(SEARCH("Medio",S21)))</formula>
    </cfRule>
    <cfRule type="containsText" dxfId="2140" priority="7897" operator="containsText" text="Basso">
      <formula>NOT(ISERROR(SEARCH("Basso",S21)))</formula>
    </cfRule>
  </conditionalFormatting>
  <conditionalFormatting sqref="AF29">
    <cfRule type="containsText" dxfId="2139" priority="7847" operator="containsText" text="Inadeguato">
      <formula>NOT(ISERROR(SEARCH("Inadeguato",AF29)))</formula>
    </cfRule>
    <cfRule type="containsText" dxfId="2138" priority="7848" operator="containsText" text="Carente">
      <formula>NOT(ISERROR(SEARCH("Carente",AF29)))</formula>
    </cfRule>
    <cfRule type="containsText" dxfId="2137" priority="7849" operator="containsText" text="Efficace">
      <formula>NOT(ISERROR(SEARCH("Efficace",AF29)))</formula>
    </cfRule>
    <cfRule type="containsText" dxfId="2136" priority="7850" operator="containsText" text="Adeguato">
      <formula>NOT(ISERROR(SEARCH("Adeguato",AF29)))</formula>
    </cfRule>
  </conditionalFormatting>
  <conditionalFormatting sqref="S29 AJ29">
    <cfRule type="containsText" dxfId="2135" priority="7844" operator="containsText" text="Alto">
      <formula>NOT(ISERROR(SEARCH("Alto",S29)))</formula>
    </cfRule>
    <cfRule type="containsText" dxfId="2134" priority="7845" operator="containsText" text="Medio">
      <formula>NOT(ISERROR(SEARCH("Medio",S29)))</formula>
    </cfRule>
    <cfRule type="containsText" dxfId="2133" priority="7846" operator="containsText" text="Basso">
      <formula>NOT(ISERROR(SEARCH("Basso",S29)))</formula>
    </cfRule>
  </conditionalFormatting>
  <conditionalFormatting sqref="AF22">
    <cfRule type="containsText" dxfId="2132" priority="7875" operator="containsText" text="Inadeguato">
      <formula>NOT(ISERROR(SEARCH("Inadeguato",AF22)))</formula>
    </cfRule>
    <cfRule type="containsText" dxfId="2131" priority="7876" operator="containsText" text="Carente">
      <formula>NOT(ISERROR(SEARCH("Carente",AF22)))</formula>
    </cfRule>
    <cfRule type="containsText" dxfId="2130" priority="7877" operator="containsText" text="Efficace">
      <formula>NOT(ISERROR(SEARCH("Efficace",AF22)))</formula>
    </cfRule>
    <cfRule type="containsText" dxfId="2129" priority="7878" operator="containsText" text="Adeguato">
      <formula>NOT(ISERROR(SEARCH("Adeguato",AF22)))</formula>
    </cfRule>
  </conditionalFormatting>
  <conditionalFormatting sqref="S22 AJ22">
    <cfRule type="containsText" dxfId="2128" priority="7872" operator="containsText" text="Alto">
      <formula>NOT(ISERROR(SEARCH("Alto",S22)))</formula>
    </cfRule>
    <cfRule type="containsText" dxfId="2127" priority="7873" operator="containsText" text="Medio">
      <formula>NOT(ISERROR(SEARCH("Medio",S22)))</formula>
    </cfRule>
    <cfRule type="containsText" dxfId="2126" priority="7874" operator="containsText" text="Basso">
      <formula>NOT(ISERROR(SEARCH("Basso",S22)))</formula>
    </cfRule>
  </conditionalFormatting>
  <conditionalFormatting sqref="AF24">
    <cfRule type="containsText" dxfId="2125" priority="7868" operator="containsText" text="Inadeguato">
      <formula>NOT(ISERROR(SEARCH("Inadeguato",AF24)))</formula>
    </cfRule>
    <cfRule type="containsText" dxfId="2124" priority="7869" operator="containsText" text="Carente">
      <formula>NOT(ISERROR(SEARCH("Carente",AF24)))</formula>
    </cfRule>
    <cfRule type="containsText" dxfId="2123" priority="7870" operator="containsText" text="Efficace">
      <formula>NOT(ISERROR(SEARCH("Efficace",AF24)))</formula>
    </cfRule>
    <cfRule type="containsText" dxfId="2122" priority="7871" operator="containsText" text="Adeguato">
      <formula>NOT(ISERROR(SEARCH("Adeguato",AF24)))</formula>
    </cfRule>
  </conditionalFormatting>
  <conditionalFormatting sqref="AJ24 S24">
    <cfRule type="containsText" dxfId="2121" priority="7865" operator="containsText" text="Alto">
      <formula>NOT(ISERROR(SEARCH("Alto",S24)))</formula>
    </cfRule>
    <cfRule type="containsText" dxfId="2120" priority="7866" operator="containsText" text="Medio">
      <formula>NOT(ISERROR(SEARCH("Medio",S24)))</formula>
    </cfRule>
    <cfRule type="containsText" dxfId="2119" priority="7867" operator="containsText" text="Basso">
      <formula>NOT(ISERROR(SEARCH("Basso",S24)))</formula>
    </cfRule>
  </conditionalFormatting>
  <conditionalFormatting sqref="AF28">
    <cfRule type="containsText" dxfId="2118" priority="7854" operator="containsText" text="Inadeguato">
      <formula>NOT(ISERROR(SEARCH("Inadeguato",AF28)))</formula>
    </cfRule>
    <cfRule type="containsText" dxfId="2117" priority="7855" operator="containsText" text="Carente">
      <formula>NOT(ISERROR(SEARCH("Carente",AF28)))</formula>
    </cfRule>
    <cfRule type="containsText" dxfId="2116" priority="7856" operator="containsText" text="Efficace">
      <formula>NOT(ISERROR(SEARCH("Efficace",AF28)))</formula>
    </cfRule>
    <cfRule type="containsText" dxfId="2115" priority="7857" operator="containsText" text="Adeguato">
      <formula>NOT(ISERROR(SEARCH("Adeguato",AF28)))</formula>
    </cfRule>
  </conditionalFormatting>
  <conditionalFormatting sqref="S28 AJ28">
    <cfRule type="containsText" dxfId="2114" priority="7851" operator="containsText" text="Alto">
      <formula>NOT(ISERROR(SEARCH("Alto",S28)))</formula>
    </cfRule>
    <cfRule type="containsText" dxfId="2113" priority="7852" operator="containsText" text="Medio">
      <formula>NOT(ISERROR(SEARCH("Medio",S28)))</formula>
    </cfRule>
    <cfRule type="containsText" dxfId="2112" priority="7853" operator="containsText" text="Basso">
      <formula>NOT(ISERROR(SEARCH("Basso",S28)))</formula>
    </cfRule>
  </conditionalFormatting>
  <conditionalFormatting sqref="AF29">
    <cfRule type="containsText" dxfId="2111" priority="7840" operator="containsText" text="Inadeguato">
      <formula>NOT(ISERROR(SEARCH("Inadeguato",AF29)))</formula>
    </cfRule>
    <cfRule type="containsText" dxfId="2110" priority="7841" operator="containsText" text="Carente">
      <formula>NOT(ISERROR(SEARCH("Carente",AF29)))</formula>
    </cfRule>
    <cfRule type="containsText" dxfId="2109" priority="7842" operator="containsText" text="Efficace">
      <formula>NOT(ISERROR(SEARCH("Efficace",AF29)))</formula>
    </cfRule>
    <cfRule type="containsText" dxfId="2108" priority="7843" operator="containsText" text="Adeguato">
      <formula>NOT(ISERROR(SEARCH("Adeguato",AF29)))</formula>
    </cfRule>
  </conditionalFormatting>
  <conditionalFormatting sqref="S29 AJ29">
    <cfRule type="containsText" dxfId="2107" priority="7837" operator="containsText" text="Alto">
      <formula>NOT(ISERROR(SEARCH("Alto",S29)))</formula>
    </cfRule>
    <cfRule type="containsText" dxfId="2106" priority="7838" operator="containsText" text="Medio">
      <formula>NOT(ISERROR(SEARCH("Medio",S29)))</formula>
    </cfRule>
    <cfRule type="containsText" dxfId="2105" priority="7839" operator="containsText" text="Basso">
      <formula>NOT(ISERROR(SEARCH("Basso",S29)))</formula>
    </cfRule>
  </conditionalFormatting>
  <conditionalFormatting sqref="AK31">
    <cfRule type="containsText" dxfId="2104" priority="7229" operator="containsText" text="Alto">
      <formula>NOT(ISERROR(SEARCH("Alto",AK31)))</formula>
    </cfRule>
    <cfRule type="containsText" dxfId="2103" priority="7230" operator="containsText" text="Medio">
      <formula>NOT(ISERROR(SEARCH("Medio",AK31)))</formula>
    </cfRule>
    <cfRule type="containsText" dxfId="2102" priority="7231" operator="containsText" text="Basso">
      <formula>NOT(ISERROR(SEARCH("Basso",AK31)))</formula>
    </cfRule>
  </conditionalFormatting>
  <conditionalFormatting sqref="AF31">
    <cfRule type="containsText" dxfId="2101" priority="7235" operator="containsText" text="Inadeguato">
      <formula>NOT(ISERROR(SEARCH("Inadeguato",AF31)))</formula>
    </cfRule>
    <cfRule type="containsText" dxfId="2100" priority="7236" operator="containsText" text="Carente">
      <formula>NOT(ISERROR(SEARCH("Carente",AF31)))</formula>
    </cfRule>
    <cfRule type="containsText" dxfId="2099" priority="7237" operator="containsText" text="Efficace">
      <formula>NOT(ISERROR(SEARCH("Efficace",AF31)))</formula>
    </cfRule>
    <cfRule type="containsText" dxfId="2098" priority="7238" operator="containsText" text="Adeguato">
      <formula>NOT(ISERROR(SEARCH("Adeguato",AF31)))</formula>
    </cfRule>
  </conditionalFormatting>
  <conditionalFormatting sqref="AJ31 S31">
    <cfRule type="containsText" dxfId="2097" priority="7232" operator="containsText" text="Alto">
      <formula>NOT(ISERROR(SEARCH("Alto",S31)))</formula>
    </cfRule>
    <cfRule type="containsText" dxfId="2096" priority="7233" operator="containsText" text="Medio">
      <formula>NOT(ISERROR(SEARCH("Medio",S31)))</formula>
    </cfRule>
    <cfRule type="containsText" dxfId="2095" priority="7234" operator="containsText" text="Basso">
      <formula>NOT(ISERROR(SEARCH("Basso",S31)))</formula>
    </cfRule>
  </conditionalFormatting>
  <conditionalFormatting sqref="AK24">
    <cfRule type="containsText" dxfId="2094" priority="7214" operator="containsText" text="Alto">
      <formula>NOT(ISERROR(SEARCH("Alto",AK24)))</formula>
    </cfRule>
    <cfRule type="containsText" dxfId="2093" priority="7215" operator="containsText" text="Medio">
      <formula>NOT(ISERROR(SEARCH("Medio",AK24)))</formula>
    </cfRule>
    <cfRule type="containsText" dxfId="2092" priority="7216" operator="containsText" text="Basso">
      <formula>NOT(ISERROR(SEARCH("Basso",AK24)))</formula>
    </cfRule>
  </conditionalFormatting>
  <conditionalFormatting sqref="AK22">
    <cfRule type="containsText" dxfId="2091" priority="7211" operator="containsText" text="Alto">
      <formula>NOT(ISERROR(SEARCH("Alto",AK22)))</formula>
    </cfRule>
    <cfRule type="containsText" dxfId="2090" priority="7212" operator="containsText" text="Medio">
      <formula>NOT(ISERROR(SEARCH("Medio",AK22)))</formula>
    </cfRule>
    <cfRule type="containsText" dxfId="2089" priority="7213" operator="containsText" text="Basso">
      <formula>NOT(ISERROR(SEARCH("Basso",AK22)))</formula>
    </cfRule>
  </conditionalFormatting>
  <conditionalFormatting sqref="AK28">
    <cfRule type="containsText" dxfId="2088" priority="7208" operator="containsText" text="Alto">
      <formula>NOT(ISERROR(SEARCH("Alto",AK28)))</formula>
    </cfRule>
    <cfRule type="containsText" dxfId="2087" priority="7209" operator="containsText" text="Medio">
      <formula>NOT(ISERROR(SEARCH("Medio",AK28)))</formula>
    </cfRule>
    <cfRule type="containsText" dxfId="2086" priority="7210" operator="containsText" text="Basso">
      <formula>NOT(ISERROR(SEARCH("Basso",AK28)))</formula>
    </cfRule>
  </conditionalFormatting>
  <conditionalFormatting sqref="AK29">
    <cfRule type="containsText" dxfId="2085" priority="7205" operator="containsText" text="Alto">
      <formula>NOT(ISERROR(SEARCH("Alto",AK29)))</formula>
    </cfRule>
    <cfRule type="containsText" dxfId="2084" priority="7206" operator="containsText" text="Medio">
      <formula>NOT(ISERROR(SEARCH("Medio",AK29)))</formula>
    </cfRule>
    <cfRule type="containsText" dxfId="2083" priority="7207" operator="containsText" text="Basso">
      <formula>NOT(ISERROR(SEARCH("Basso",AK29)))</formula>
    </cfRule>
  </conditionalFormatting>
  <conditionalFormatting sqref="S17">
    <cfRule type="containsText" dxfId="2082" priority="6749" operator="containsText" text="Alto">
      <formula>NOT(ISERROR(SEARCH("Alto",S17)))</formula>
    </cfRule>
    <cfRule type="containsText" dxfId="2081" priority="6750" operator="containsText" text="Medio">
      <formula>NOT(ISERROR(SEARCH("Medio",S17)))</formula>
    </cfRule>
    <cfRule type="containsText" dxfId="2080" priority="6751" operator="containsText" text="Basso">
      <formula>NOT(ISERROR(SEARCH("Basso",S17)))</formula>
    </cfRule>
  </conditionalFormatting>
  <conditionalFormatting sqref="AK17">
    <cfRule type="containsText" dxfId="2079" priority="6746" operator="containsText" text="Alto">
      <formula>NOT(ISERROR(SEARCH("Alto",AK17)))</formula>
    </cfRule>
    <cfRule type="containsText" dxfId="2078" priority="6747" operator="containsText" text="Medio">
      <formula>NOT(ISERROR(SEARCH("Medio",AK17)))</formula>
    </cfRule>
    <cfRule type="containsText" dxfId="2077" priority="6748" operator="containsText" text="Basso">
      <formula>NOT(ISERROR(SEARCH("Basso",AK17)))</formula>
    </cfRule>
  </conditionalFormatting>
  <conditionalFormatting sqref="AF18">
    <cfRule type="containsText" dxfId="2076" priority="6742" operator="containsText" text="Inadeguato">
      <formula>NOT(ISERROR(SEARCH("Inadeguato",AF18)))</formula>
    </cfRule>
    <cfRule type="containsText" dxfId="2075" priority="6743" operator="containsText" text="Carente">
      <formula>NOT(ISERROR(SEARCH("Carente",AF18)))</formula>
    </cfRule>
    <cfRule type="containsText" dxfId="2074" priority="6744" operator="containsText" text="Efficace">
      <formula>NOT(ISERROR(SEARCH("Efficace",AF18)))</formula>
    </cfRule>
    <cfRule type="containsText" dxfId="2073" priority="6745" operator="containsText" text="Adeguato">
      <formula>NOT(ISERROR(SEARCH("Adeguato",AF18)))</formula>
    </cfRule>
  </conditionalFormatting>
  <conditionalFormatting sqref="AJ18">
    <cfRule type="containsText" dxfId="2072" priority="6739" operator="containsText" text="Alto">
      <formula>NOT(ISERROR(SEARCH("Alto",AJ18)))</formula>
    </cfRule>
    <cfRule type="containsText" dxfId="2071" priority="6740" operator="containsText" text="Medio">
      <formula>NOT(ISERROR(SEARCH("Medio",AJ18)))</formula>
    </cfRule>
    <cfRule type="containsText" dxfId="2070" priority="6741" operator="containsText" text="Basso">
      <formula>NOT(ISERROR(SEARCH("Basso",AJ18)))</formula>
    </cfRule>
  </conditionalFormatting>
  <conditionalFormatting sqref="S18">
    <cfRule type="containsText" dxfId="2069" priority="6736" operator="containsText" text="Alto">
      <formula>NOT(ISERROR(SEARCH("Alto",S18)))</formula>
    </cfRule>
    <cfRule type="containsText" dxfId="2068" priority="6737" operator="containsText" text="Medio">
      <formula>NOT(ISERROR(SEARCH("Medio",S18)))</formula>
    </cfRule>
    <cfRule type="containsText" dxfId="2067" priority="6738" operator="containsText" text="Basso">
      <formula>NOT(ISERROR(SEARCH("Basso",S18)))</formula>
    </cfRule>
  </conditionalFormatting>
  <conditionalFormatting sqref="AJ32 S32">
    <cfRule type="containsText" dxfId="2066" priority="6695" operator="containsText" text="Alto">
      <formula>NOT(ISERROR(SEARCH("Alto",S32)))</formula>
    </cfRule>
    <cfRule type="containsText" dxfId="2065" priority="6696" operator="containsText" text="Medio">
      <formula>NOT(ISERROR(SEARCH("Medio",S32)))</formula>
    </cfRule>
    <cfRule type="containsText" dxfId="2064" priority="6697" operator="containsText" text="Basso">
      <formula>NOT(ISERROR(SEARCH("Basso",S32)))</formula>
    </cfRule>
  </conditionalFormatting>
  <conditionalFormatting sqref="AK37">
    <cfRule type="containsText" dxfId="2063" priority="6636" operator="containsText" text="Alto">
      <formula>NOT(ISERROR(SEARCH("Alto",AK37)))</formula>
    </cfRule>
    <cfRule type="containsText" dxfId="2062" priority="6637" operator="containsText" text="Medio">
      <formula>NOT(ISERROR(SEARCH("Medio",AK37)))</formula>
    </cfRule>
    <cfRule type="containsText" dxfId="2061" priority="6638" operator="containsText" text="Basso">
      <formula>NOT(ISERROR(SEARCH("Basso",AK37)))</formula>
    </cfRule>
  </conditionalFormatting>
  <conditionalFormatting sqref="AJ33 S33">
    <cfRule type="containsText" dxfId="2060" priority="6688" operator="containsText" text="Alto">
      <formula>NOT(ISERROR(SEARCH("Alto",S33)))</formula>
    </cfRule>
    <cfRule type="containsText" dxfId="2059" priority="6689" operator="containsText" text="Medio">
      <formula>NOT(ISERROR(SEARCH("Medio",S33)))</formula>
    </cfRule>
    <cfRule type="containsText" dxfId="2058" priority="6690" operator="containsText" text="Basso">
      <formula>NOT(ISERROR(SEARCH("Basso",S33)))</formula>
    </cfRule>
  </conditionalFormatting>
  <conditionalFormatting sqref="AK38">
    <cfRule type="containsText" dxfId="2057" priority="6626" operator="containsText" text="Alto">
      <formula>NOT(ISERROR(SEARCH("Alto",AK38)))</formula>
    </cfRule>
    <cfRule type="containsText" dxfId="2056" priority="6627" operator="containsText" text="Medio">
      <formula>NOT(ISERROR(SEARCH("Medio",AK38)))</formula>
    </cfRule>
    <cfRule type="containsText" dxfId="2055" priority="6628" operator="containsText" text="Basso">
      <formula>NOT(ISERROR(SEARCH("Basso",AK38)))</formula>
    </cfRule>
  </conditionalFormatting>
  <conditionalFormatting sqref="AF17">
    <cfRule type="containsText" dxfId="2054" priority="6755" operator="containsText" text="Inadeguato">
      <formula>NOT(ISERROR(SEARCH("Inadeguato",AF17)))</formula>
    </cfRule>
    <cfRule type="containsText" dxfId="2053" priority="6756" operator="containsText" text="Carente">
      <formula>NOT(ISERROR(SEARCH("Carente",AF17)))</formula>
    </cfRule>
    <cfRule type="containsText" dxfId="2052" priority="6757" operator="containsText" text="Efficace">
      <formula>NOT(ISERROR(SEARCH("Efficace",AF17)))</formula>
    </cfRule>
    <cfRule type="containsText" dxfId="2051" priority="6758" operator="containsText" text="Adeguato">
      <formula>NOT(ISERROR(SEARCH("Adeguato",AF17)))</formula>
    </cfRule>
  </conditionalFormatting>
  <conditionalFormatting sqref="AJ17">
    <cfRule type="containsText" dxfId="2050" priority="6752" operator="containsText" text="Alto">
      <formula>NOT(ISERROR(SEARCH("Alto",AJ17)))</formula>
    </cfRule>
    <cfRule type="containsText" dxfId="2049" priority="6753" operator="containsText" text="Medio">
      <formula>NOT(ISERROR(SEARCH("Medio",AJ17)))</formula>
    </cfRule>
    <cfRule type="containsText" dxfId="2048" priority="6754" operator="containsText" text="Basso">
      <formula>NOT(ISERROR(SEARCH("Basso",AJ17)))</formula>
    </cfRule>
  </conditionalFormatting>
  <conditionalFormatting sqref="AF32">
    <cfRule type="containsText" dxfId="2047" priority="6698" operator="containsText" text="Inadeguato">
      <formula>NOT(ISERROR(SEARCH("Inadeguato",AF32)))</formula>
    </cfRule>
    <cfRule type="containsText" dxfId="2046" priority="6699" operator="containsText" text="Carente">
      <formula>NOT(ISERROR(SEARCH("Carente",AF32)))</formula>
    </cfRule>
    <cfRule type="containsText" dxfId="2045" priority="6700" operator="containsText" text="Efficace">
      <formula>NOT(ISERROR(SEARCH("Efficace",AF32)))</formula>
    </cfRule>
    <cfRule type="containsText" dxfId="2044" priority="6701" operator="containsText" text="Adeguato">
      <formula>NOT(ISERROR(SEARCH("Adeguato",AF32)))</formula>
    </cfRule>
  </conditionalFormatting>
  <conditionalFormatting sqref="AF33">
    <cfRule type="containsText" dxfId="2043" priority="6691" operator="containsText" text="Inadeguato">
      <formula>NOT(ISERROR(SEARCH("Inadeguato",AF33)))</formula>
    </cfRule>
    <cfRule type="containsText" dxfId="2042" priority="6692" operator="containsText" text="Carente">
      <formula>NOT(ISERROR(SEARCH("Carente",AF33)))</formula>
    </cfRule>
    <cfRule type="containsText" dxfId="2041" priority="6693" operator="containsText" text="Efficace">
      <formula>NOT(ISERROR(SEARCH("Efficace",AF33)))</formula>
    </cfRule>
    <cfRule type="containsText" dxfId="2040" priority="6694" operator="containsText" text="Adeguato">
      <formula>NOT(ISERROR(SEARCH("Adeguato",AF33)))</formula>
    </cfRule>
  </conditionalFormatting>
  <conditionalFormatting sqref="AK33">
    <cfRule type="containsText" dxfId="2039" priority="6685" operator="containsText" text="Alto">
      <formula>NOT(ISERROR(SEARCH("Alto",AK33)))</formula>
    </cfRule>
    <cfRule type="containsText" dxfId="2038" priority="6686" operator="containsText" text="Medio">
      <formula>NOT(ISERROR(SEARCH("Medio",AK33)))</formula>
    </cfRule>
    <cfRule type="containsText" dxfId="2037" priority="6687" operator="containsText" text="Basso">
      <formula>NOT(ISERROR(SEARCH("Basso",AK33)))</formula>
    </cfRule>
  </conditionalFormatting>
  <conditionalFormatting sqref="AF35">
    <cfRule type="containsText" dxfId="2036" priority="6668" operator="containsText" text="Inadeguato">
      <formula>NOT(ISERROR(SEARCH("Inadeguato",AF35)))</formula>
    </cfRule>
    <cfRule type="containsText" dxfId="2035" priority="6669" operator="containsText" text="Carente">
      <formula>NOT(ISERROR(SEARCH("Carente",AF35)))</formula>
    </cfRule>
    <cfRule type="containsText" dxfId="2034" priority="6670" operator="containsText" text="Efficace">
      <formula>NOT(ISERROR(SEARCH("Efficace",AF35)))</formula>
    </cfRule>
    <cfRule type="containsText" dxfId="2033" priority="6671" operator="containsText" text="Adeguato">
      <formula>NOT(ISERROR(SEARCH("Adeguato",AF35)))</formula>
    </cfRule>
  </conditionalFormatting>
  <conditionalFormatting sqref="S35 AJ35">
    <cfRule type="containsText" dxfId="2032" priority="6665" operator="containsText" text="Alto">
      <formula>NOT(ISERROR(SEARCH("Alto",S35)))</formula>
    </cfRule>
    <cfRule type="containsText" dxfId="2031" priority="6666" operator="containsText" text="Medio">
      <formula>NOT(ISERROR(SEARCH("Medio",S35)))</formula>
    </cfRule>
    <cfRule type="containsText" dxfId="2030" priority="6667" operator="containsText" text="Basso">
      <formula>NOT(ISERROR(SEARCH("Basso",S35)))</formula>
    </cfRule>
  </conditionalFormatting>
  <conditionalFormatting sqref="AK35">
    <cfRule type="containsText" dxfId="2029" priority="6662" operator="containsText" text="Alto">
      <formula>NOT(ISERROR(SEARCH("Alto",AK35)))</formula>
    </cfRule>
    <cfRule type="containsText" dxfId="2028" priority="6663" operator="containsText" text="Medio">
      <formula>NOT(ISERROR(SEARCH("Medio",AK35)))</formula>
    </cfRule>
    <cfRule type="containsText" dxfId="2027" priority="6664" operator="containsText" text="Basso">
      <formula>NOT(ISERROR(SEARCH("Basso",AK35)))</formula>
    </cfRule>
  </conditionalFormatting>
  <conditionalFormatting sqref="AK36">
    <cfRule type="containsText" dxfId="2026" priority="6649" operator="containsText" text="Alto">
      <formula>NOT(ISERROR(SEARCH("Alto",AK36)))</formula>
    </cfRule>
    <cfRule type="containsText" dxfId="2025" priority="6650" operator="containsText" text="Medio">
      <formula>NOT(ISERROR(SEARCH("Medio",AK36)))</formula>
    </cfRule>
    <cfRule type="containsText" dxfId="2024" priority="6651" operator="containsText" text="Basso">
      <formula>NOT(ISERROR(SEARCH("Basso",AK36)))</formula>
    </cfRule>
  </conditionalFormatting>
  <conditionalFormatting sqref="S36">
    <cfRule type="containsText" dxfId="2023" priority="6652" operator="containsText" text="Alto">
      <formula>NOT(ISERROR(SEARCH("Alto",S36)))</formula>
    </cfRule>
    <cfRule type="containsText" dxfId="2022" priority="6653" operator="containsText" text="Medio">
      <formula>NOT(ISERROR(SEARCH("Medio",S36)))</formula>
    </cfRule>
    <cfRule type="containsText" dxfId="2021" priority="6654" operator="containsText" text="Basso">
      <formula>NOT(ISERROR(SEARCH("Basso",S36)))</formula>
    </cfRule>
  </conditionalFormatting>
  <conditionalFormatting sqref="AF36">
    <cfRule type="containsText" dxfId="2020" priority="6658" operator="containsText" text="Inadeguato">
      <formula>NOT(ISERROR(SEARCH("Inadeguato",AF36)))</formula>
    </cfRule>
    <cfRule type="containsText" dxfId="2019" priority="6659" operator="containsText" text="Carente">
      <formula>NOT(ISERROR(SEARCH("Carente",AF36)))</formula>
    </cfRule>
    <cfRule type="containsText" dxfId="2018" priority="6660" operator="containsText" text="Efficace">
      <formula>NOT(ISERROR(SEARCH("Efficace",AF36)))</formula>
    </cfRule>
    <cfRule type="containsText" dxfId="2017" priority="6661" operator="containsText" text="Adeguato">
      <formula>NOT(ISERROR(SEARCH("Adeguato",AF36)))</formula>
    </cfRule>
  </conditionalFormatting>
  <conditionalFormatting sqref="AJ36">
    <cfRule type="containsText" dxfId="2016" priority="6655" operator="containsText" text="Alto">
      <formula>NOT(ISERROR(SEARCH("Alto",AJ36)))</formula>
    </cfRule>
    <cfRule type="containsText" dxfId="2015" priority="6656" operator="containsText" text="Medio">
      <formula>NOT(ISERROR(SEARCH("Medio",AJ36)))</formula>
    </cfRule>
    <cfRule type="containsText" dxfId="2014" priority="6657" operator="containsText" text="Basso">
      <formula>NOT(ISERROR(SEARCH("Basso",AJ36)))</formula>
    </cfRule>
  </conditionalFormatting>
  <conditionalFormatting sqref="S37">
    <cfRule type="containsText" dxfId="2013" priority="6639" operator="containsText" text="Alto">
      <formula>NOT(ISERROR(SEARCH("Alto",S37)))</formula>
    </cfRule>
    <cfRule type="containsText" dxfId="2012" priority="6640" operator="containsText" text="Medio">
      <formula>NOT(ISERROR(SEARCH("Medio",S37)))</formula>
    </cfRule>
    <cfRule type="containsText" dxfId="2011" priority="6641" operator="containsText" text="Basso">
      <formula>NOT(ISERROR(SEARCH("Basso",S37)))</formula>
    </cfRule>
  </conditionalFormatting>
  <conditionalFormatting sqref="AF37">
    <cfRule type="containsText" dxfId="2010" priority="6645" operator="containsText" text="Inadeguato">
      <formula>NOT(ISERROR(SEARCH("Inadeguato",AF37)))</formula>
    </cfRule>
    <cfRule type="containsText" dxfId="2009" priority="6646" operator="containsText" text="Carente">
      <formula>NOT(ISERROR(SEARCH("Carente",AF37)))</formula>
    </cfRule>
    <cfRule type="containsText" dxfId="2008" priority="6647" operator="containsText" text="Efficace">
      <formula>NOT(ISERROR(SEARCH("Efficace",AF37)))</formula>
    </cfRule>
    <cfRule type="containsText" dxfId="2007" priority="6648" operator="containsText" text="Adeguato">
      <formula>NOT(ISERROR(SEARCH("Adeguato",AF37)))</formula>
    </cfRule>
  </conditionalFormatting>
  <conditionalFormatting sqref="AJ37">
    <cfRule type="containsText" dxfId="2006" priority="6642" operator="containsText" text="Alto">
      <formula>NOT(ISERROR(SEARCH("Alto",AJ37)))</formula>
    </cfRule>
    <cfRule type="containsText" dxfId="2005" priority="6643" operator="containsText" text="Medio">
      <formula>NOT(ISERROR(SEARCH("Medio",AJ37)))</formula>
    </cfRule>
    <cfRule type="containsText" dxfId="2004" priority="6644" operator="containsText" text="Basso">
      <formula>NOT(ISERROR(SEARCH("Basso",AJ37)))</formula>
    </cfRule>
  </conditionalFormatting>
  <conditionalFormatting sqref="AF38">
    <cfRule type="containsText" dxfId="2003" priority="6632" operator="containsText" text="Inadeguato">
      <formula>NOT(ISERROR(SEARCH("Inadeguato",AF38)))</formula>
    </cfRule>
    <cfRule type="containsText" dxfId="2002" priority="6633" operator="containsText" text="Carente">
      <formula>NOT(ISERROR(SEARCH("Carente",AF38)))</formula>
    </cfRule>
    <cfRule type="containsText" dxfId="2001" priority="6634" operator="containsText" text="Efficace">
      <formula>NOT(ISERROR(SEARCH("Efficace",AF38)))</formula>
    </cfRule>
    <cfRule type="containsText" dxfId="2000" priority="6635" operator="containsText" text="Adeguato">
      <formula>NOT(ISERROR(SEARCH("Adeguato",AF38)))</formula>
    </cfRule>
  </conditionalFormatting>
  <conditionalFormatting sqref="AJ38 S38">
    <cfRule type="containsText" dxfId="1999" priority="6629" operator="containsText" text="Alto">
      <formula>NOT(ISERROR(SEARCH("Alto",S38)))</formula>
    </cfRule>
    <cfRule type="containsText" dxfId="1998" priority="6630" operator="containsText" text="Medio">
      <formula>NOT(ISERROR(SEARCH("Medio",S38)))</formula>
    </cfRule>
    <cfRule type="containsText" dxfId="1997" priority="6631" operator="containsText" text="Basso">
      <formula>NOT(ISERROR(SEARCH("Basso",S38)))</formula>
    </cfRule>
  </conditionalFormatting>
  <conditionalFormatting sqref="AJ25 S25">
    <cfRule type="containsText" dxfId="1996" priority="6484" operator="containsText" text="Alto">
      <formula>NOT(ISERROR(SEARCH("Alto",S25)))</formula>
    </cfRule>
    <cfRule type="containsText" dxfId="1995" priority="6485" operator="containsText" text="Medio">
      <formula>NOT(ISERROR(SEARCH("Medio",S25)))</formula>
    </cfRule>
    <cfRule type="containsText" dxfId="1994" priority="6486" operator="containsText" text="Basso">
      <formula>NOT(ISERROR(SEARCH("Basso",S25)))</formula>
    </cfRule>
  </conditionalFormatting>
  <conditionalFormatting sqref="AF25">
    <cfRule type="containsText" dxfId="1993" priority="6487" operator="containsText" text="Inadeguato">
      <formula>NOT(ISERROR(SEARCH("Inadeguato",AF25)))</formula>
    </cfRule>
    <cfRule type="containsText" dxfId="1992" priority="6488" operator="containsText" text="Carente">
      <formula>NOT(ISERROR(SEARCH("Carente",AF25)))</formula>
    </cfRule>
    <cfRule type="containsText" dxfId="1991" priority="6489" operator="containsText" text="Efficace">
      <formula>NOT(ISERROR(SEARCH("Efficace",AF25)))</formula>
    </cfRule>
    <cfRule type="containsText" dxfId="1990" priority="6490" operator="containsText" text="Adeguato">
      <formula>NOT(ISERROR(SEARCH("Adeguato",AF25)))</formula>
    </cfRule>
  </conditionalFormatting>
  <conditionalFormatting sqref="AF30">
    <cfRule type="containsText" dxfId="1989" priority="6463" operator="containsText" text="Inadeguato">
      <formula>NOT(ISERROR(SEARCH("Inadeguato",AF30)))</formula>
    </cfRule>
    <cfRule type="containsText" dxfId="1988" priority="6464" operator="containsText" text="Carente">
      <formula>NOT(ISERROR(SEARCH("Carente",AF30)))</formula>
    </cfRule>
    <cfRule type="containsText" dxfId="1987" priority="6465" operator="containsText" text="Efficace">
      <formula>NOT(ISERROR(SEARCH("Efficace",AF30)))</formula>
    </cfRule>
    <cfRule type="containsText" dxfId="1986" priority="6466" operator="containsText" text="Adeguato">
      <formula>NOT(ISERROR(SEARCH("Adeguato",AF30)))</formula>
    </cfRule>
  </conditionalFormatting>
  <conditionalFormatting sqref="S30 AJ30">
    <cfRule type="containsText" dxfId="1985" priority="6460" operator="containsText" text="Alto">
      <formula>NOT(ISERROR(SEARCH("Alto",S30)))</formula>
    </cfRule>
    <cfRule type="containsText" dxfId="1984" priority="6461" operator="containsText" text="Medio">
      <formula>NOT(ISERROR(SEARCH("Medio",S30)))</formula>
    </cfRule>
    <cfRule type="containsText" dxfId="1983" priority="6462" operator="containsText" text="Basso">
      <formula>NOT(ISERROR(SEARCH("Basso",S30)))</formula>
    </cfRule>
  </conditionalFormatting>
  <conditionalFormatting sqref="S34">
    <cfRule type="containsText" dxfId="1982" priority="6232" operator="containsText" text="Alto">
      <formula>NOT(ISERROR(SEARCH("Alto",S34)))</formula>
    </cfRule>
    <cfRule type="containsText" dxfId="1981" priority="6233" operator="containsText" text="Medio">
      <formula>NOT(ISERROR(SEARCH("Medio",S34)))</formula>
    </cfRule>
    <cfRule type="containsText" dxfId="1980" priority="6234" operator="containsText" text="Basso">
      <formula>NOT(ISERROR(SEARCH("Basso",S34)))</formula>
    </cfRule>
  </conditionalFormatting>
  <conditionalFormatting sqref="AF34">
    <cfRule type="containsText" dxfId="1979" priority="6238" operator="containsText" text="Inadeguato">
      <formula>NOT(ISERROR(SEARCH("Inadeguato",AF34)))</formula>
    </cfRule>
    <cfRule type="containsText" dxfId="1978" priority="6239" operator="containsText" text="Carente">
      <formula>NOT(ISERROR(SEARCH("Carente",AF34)))</formula>
    </cfRule>
    <cfRule type="containsText" dxfId="1977" priority="6240" operator="containsText" text="Efficace">
      <formula>NOT(ISERROR(SEARCH("Efficace",AF34)))</formula>
    </cfRule>
    <cfRule type="containsText" dxfId="1976" priority="6241" operator="containsText" text="Adeguato">
      <formula>NOT(ISERROR(SEARCH("Adeguato",AF34)))</formula>
    </cfRule>
  </conditionalFormatting>
  <conditionalFormatting sqref="AJ34">
    <cfRule type="containsText" dxfId="1975" priority="6235" operator="containsText" text="Alto">
      <formula>NOT(ISERROR(SEARCH("Alto",AJ34)))</formula>
    </cfRule>
    <cfRule type="containsText" dxfId="1974" priority="6236" operator="containsText" text="Medio">
      <formula>NOT(ISERROR(SEARCH("Medio",AJ34)))</formula>
    </cfRule>
    <cfRule type="containsText" dxfId="1973" priority="6237" operator="containsText" text="Basso">
      <formula>NOT(ISERROR(SEARCH("Basso",AJ34)))</formula>
    </cfRule>
  </conditionalFormatting>
  <conditionalFormatting sqref="AK34">
    <cfRule type="containsText" dxfId="1972" priority="6229" operator="containsText" text="Alto">
      <formula>NOT(ISERROR(SEARCH("Alto",AK34)))</formula>
    </cfRule>
    <cfRule type="containsText" dxfId="1971" priority="6230" operator="containsText" text="Medio">
      <formula>NOT(ISERROR(SEARCH("Medio",AK34)))</formula>
    </cfRule>
    <cfRule type="containsText" dxfId="1970" priority="6231" operator="containsText" text="Basso">
      <formula>NOT(ISERROR(SEARCH("Basso",AK34)))</formula>
    </cfRule>
  </conditionalFormatting>
  <conditionalFormatting sqref="AF11">
    <cfRule type="containsText" dxfId="1969" priority="6205" operator="containsText" text="Inadeguato">
      <formula>NOT(ISERROR(SEARCH("Inadeguato",AF11)))</formula>
    </cfRule>
    <cfRule type="containsText" dxfId="1968" priority="6206" operator="containsText" text="Carente">
      <formula>NOT(ISERROR(SEARCH("Carente",AF11)))</formula>
    </cfRule>
    <cfRule type="containsText" dxfId="1967" priority="6207" operator="containsText" text="Efficace">
      <formula>NOT(ISERROR(SEARCH("Efficace",AF11)))</formula>
    </cfRule>
    <cfRule type="containsText" dxfId="1966" priority="6208" operator="containsText" text="Adeguato">
      <formula>NOT(ISERROR(SEARCH("Adeguato",AF11)))</formula>
    </cfRule>
  </conditionalFormatting>
  <conditionalFormatting sqref="AJ11">
    <cfRule type="containsText" dxfId="1965" priority="6202" operator="containsText" text="Alto">
      <formula>NOT(ISERROR(SEARCH("Alto",AJ11)))</formula>
    </cfRule>
    <cfRule type="containsText" dxfId="1964" priority="6203" operator="containsText" text="Medio">
      <formula>NOT(ISERROR(SEARCH("Medio",AJ11)))</formula>
    </cfRule>
    <cfRule type="containsText" dxfId="1963" priority="6204" operator="containsText" text="Basso">
      <formula>NOT(ISERROR(SEARCH("Basso",AJ11)))</formula>
    </cfRule>
  </conditionalFormatting>
  <conditionalFormatting sqref="S11">
    <cfRule type="containsText" dxfId="1962" priority="6199" operator="containsText" text="Alto">
      <formula>NOT(ISERROR(SEARCH("Alto",S11)))</formula>
    </cfRule>
    <cfRule type="containsText" dxfId="1961" priority="6200" operator="containsText" text="Medio">
      <formula>NOT(ISERROR(SEARCH("Medio",S11)))</formula>
    </cfRule>
    <cfRule type="containsText" dxfId="1960" priority="6201" operator="containsText" text="Basso">
      <formula>NOT(ISERROR(SEARCH("Basso",S11)))</formula>
    </cfRule>
  </conditionalFormatting>
  <conditionalFormatting sqref="AK11">
    <cfRule type="containsText" dxfId="1959" priority="6196" operator="containsText" text="Alto">
      <formula>NOT(ISERROR(SEARCH("Alto",AK11)))</formula>
    </cfRule>
    <cfRule type="containsText" dxfId="1958" priority="6197" operator="containsText" text="Medio">
      <formula>NOT(ISERROR(SEARCH("Medio",AK11)))</formula>
    </cfRule>
    <cfRule type="containsText" dxfId="1957" priority="6198" operator="containsText" text="Basso">
      <formula>NOT(ISERROR(SEARCH("Basso",AK11)))</formula>
    </cfRule>
  </conditionalFormatting>
  <conditionalFormatting sqref="AF13">
    <cfRule type="containsText" dxfId="1956" priority="6179" operator="containsText" text="Inadeguato">
      <formula>NOT(ISERROR(SEARCH("Inadeguato",AF13)))</formula>
    </cfRule>
    <cfRule type="containsText" dxfId="1955" priority="6180" operator="containsText" text="Carente">
      <formula>NOT(ISERROR(SEARCH("Carente",AF13)))</formula>
    </cfRule>
    <cfRule type="containsText" dxfId="1954" priority="6181" operator="containsText" text="Efficace">
      <formula>NOT(ISERROR(SEARCH("Efficace",AF13)))</formula>
    </cfRule>
    <cfRule type="containsText" dxfId="1953" priority="6182" operator="containsText" text="Adeguato">
      <formula>NOT(ISERROR(SEARCH("Adeguato",AF13)))</formula>
    </cfRule>
  </conditionalFormatting>
  <conditionalFormatting sqref="S13 AJ13">
    <cfRule type="containsText" dxfId="1952" priority="6176" operator="containsText" text="Alto">
      <formula>NOT(ISERROR(SEARCH("Alto",S13)))</formula>
    </cfRule>
    <cfRule type="containsText" dxfId="1951" priority="6177" operator="containsText" text="Medio">
      <formula>NOT(ISERROR(SEARCH("Medio",S13)))</formula>
    </cfRule>
    <cfRule type="containsText" dxfId="1950" priority="6178" operator="containsText" text="Basso">
      <formula>NOT(ISERROR(SEARCH("Basso",S13)))</formula>
    </cfRule>
  </conditionalFormatting>
  <conditionalFormatting sqref="AF14">
    <cfRule type="containsText" dxfId="1949" priority="6172" operator="containsText" text="Inadeguato">
      <formula>NOT(ISERROR(SEARCH("Inadeguato",AF14)))</formula>
    </cfRule>
    <cfRule type="containsText" dxfId="1948" priority="6173" operator="containsText" text="Carente">
      <formula>NOT(ISERROR(SEARCH("Carente",AF14)))</formula>
    </cfRule>
    <cfRule type="containsText" dxfId="1947" priority="6174" operator="containsText" text="Efficace">
      <formula>NOT(ISERROR(SEARCH("Efficace",AF14)))</formula>
    </cfRule>
    <cfRule type="containsText" dxfId="1946" priority="6175" operator="containsText" text="Adeguato">
      <formula>NOT(ISERROR(SEARCH("Adeguato",AF14)))</formula>
    </cfRule>
  </conditionalFormatting>
  <conditionalFormatting sqref="AJ14">
    <cfRule type="containsText" dxfId="1945" priority="6169" operator="containsText" text="Alto">
      <formula>NOT(ISERROR(SEARCH("Alto",AJ14)))</formula>
    </cfRule>
    <cfRule type="containsText" dxfId="1944" priority="6170" operator="containsText" text="Medio">
      <formula>NOT(ISERROR(SEARCH("Medio",AJ14)))</formula>
    </cfRule>
    <cfRule type="containsText" dxfId="1943" priority="6171" operator="containsText" text="Basso">
      <formula>NOT(ISERROR(SEARCH("Basso",AJ14)))</formula>
    </cfRule>
  </conditionalFormatting>
  <conditionalFormatting sqref="S14">
    <cfRule type="containsText" dxfId="1942" priority="6166" operator="containsText" text="Alto">
      <formula>NOT(ISERROR(SEARCH("Alto",S14)))</formula>
    </cfRule>
    <cfRule type="containsText" dxfId="1941" priority="6167" operator="containsText" text="Medio">
      <formula>NOT(ISERROR(SEARCH("Medio",S14)))</formula>
    </cfRule>
    <cfRule type="containsText" dxfId="1940" priority="6168" operator="containsText" text="Basso">
      <formula>NOT(ISERROR(SEARCH("Basso",S14)))</formula>
    </cfRule>
  </conditionalFormatting>
  <conditionalFormatting sqref="AF15">
    <cfRule type="containsText" dxfId="1939" priority="6162" operator="containsText" text="Inadeguato">
      <formula>NOT(ISERROR(SEARCH("Inadeguato",AF15)))</formula>
    </cfRule>
    <cfRule type="containsText" dxfId="1938" priority="6163" operator="containsText" text="Carente">
      <formula>NOT(ISERROR(SEARCH("Carente",AF15)))</formula>
    </cfRule>
    <cfRule type="containsText" dxfId="1937" priority="6164" operator="containsText" text="Efficace">
      <formula>NOT(ISERROR(SEARCH("Efficace",AF15)))</formula>
    </cfRule>
    <cfRule type="containsText" dxfId="1936" priority="6165" operator="containsText" text="Adeguato">
      <formula>NOT(ISERROR(SEARCH("Adeguato",AF15)))</formula>
    </cfRule>
  </conditionalFormatting>
  <conditionalFormatting sqref="AJ15">
    <cfRule type="containsText" dxfId="1935" priority="6159" operator="containsText" text="Alto">
      <formula>NOT(ISERROR(SEARCH("Alto",AJ15)))</formula>
    </cfRule>
    <cfRule type="containsText" dxfId="1934" priority="6160" operator="containsText" text="Medio">
      <formula>NOT(ISERROR(SEARCH("Medio",AJ15)))</formula>
    </cfRule>
    <cfRule type="containsText" dxfId="1933" priority="6161" operator="containsText" text="Basso">
      <formula>NOT(ISERROR(SEARCH("Basso",AJ15)))</formula>
    </cfRule>
  </conditionalFormatting>
  <conditionalFormatting sqref="S15">
    <cfRule type="containsText" dxfId="1932" priority="6156" operator="containsText" text="Alto">
      <formula>NOT(ISERROR(SEARCH("Alto",S15)))</formula>
    </cfRule>
    <cfRule type="containsText" dxfId="1931" priority="6157" operator="containsText" text="Medio">
      <formula>NOT(ISERROR(SEARCH("Medio",S15)))</formula>
    </cfRule>
    <cfRule type="containsText" dxfId="1930" priority="6158" operator="containsText" text="Basso">
      <formula>NOT(ISERROR(SEARCH("Basso",S15)))</formula>
    </cfRule>
  </conditionalFormatting>
  <conditionalFormatting sqref="S16">
    <cfRule type="containsText" dxfId="1929" priority="6146" operator="containsText" text="Alto">
      <formula>NOT(ISERROR(SEARCH("Alto",S16)))</formula>
    </cfRule>
    <cfRule type="containsText" dxfId="1928" priority="6147" operator="containsText" text="Medio">
      <formula>NOT(ISERROR(SEARCH("Medio",S16)))</formula>
    </cfRule>
    <cfRule type="containsText" dxfId="1927" priority="6148" operator="containsText" text="Basso">
      <formula>NOT(ISERROR(SEARCH("Basso",S16)))</formula>
    </cfRule>
  </conditionalFormatting>
  <conditionalFormatting sqref="AF16">
    <cfRule type="containsText" dxfId="1926" priority="6152" operator="containsText" text="Inadeguato">
      <formula>NOT(ISERROR(SEARCH("Inadeguato",AF16)))</formula>
    </cfRule>
    <cfRule type="containsText" dxfId="1925" priority="6153" operator="containsText" text="Carente">
      <formula>NOT(ISERROR(SEARCH("Carente",AF16)))</formula>
    </cfRule>
    <cfRule type="containsText" dxfId="1924" priority="6154" operator="containsText" text="Efficace">
      <formula>NOT(ISERROR(SEARCH("Efficace",AF16)))</formula>
    </cfRule>
    <cfRule type="containsText" dxfId="1923" priority="6155" operator="containsText" text="Adeguato">
      <formula>NOT(ISERROR(SEARCH("Adeguato",AF16)))</formula>
    </cfRule>
  </conditionalFormatting>
  <conditionalFormatting sqref="AJ16">
    <cfRule type="containsText" dxfId="1922" priority="6149" operator="containsText" text="Alto">
      <formula>NOT(ISERROR(SEARCH("Alto",AJ16)))</formula>
    </cfRule>
    <cfRule type="containsText" dxfId="1921" priority="6150" operator="containsText" text="Medio">
      <formula>NOT(ISERROR(SEARCH("Medio",AJ16)))</formula>
    </cfRule>
    <cfRule type="containsText" dxfId="1920" priority="6151" operator="containsText" text="Basso">
      <formula>NOT(ISERROR(SEARCH("Basso",AJ16)))</formula>
    </cfRule>
  </conditionalFormatting>
  <conditionalFormatting sqref="AF20">
    <cfRule type="containsText" dxfId="1919" priority="6109" operator="containsText" text="Inadeguato">
      <formula>NOT(ISERROR(SEARCH("Inadeguato",AF20)))</formula>
    </cfRule>
    <cfRule type="containsText" dxfId="1918" priority="6110" operator="containsText" text="Carente">
      <formula>NOT(ISERROR(SEARCH("Carente",AF20)))</formula>
    </cfRule>
    <cfRule type="containsText" dxfId="1917" priority="6111" operator="containsText" text="Efficace">
      <formula>NOT(ISERROR(SEARCH("Efficace",AF20)))</formula>
    </cfRule>
    <cfRule type="containsText" dxfId="1916" priority="6112" operator="containsText" text="Adeguato">
      <formula>NOT(ISERROR(SEARCH("Adeguato",AF20)))</formula>
    </cfRule>
  </conditionalFormatting>
  <conditionalFormatting sqref="AJ20:AK20">
    <cfRule type="containsText" dxfId="1915" priority="6107" operator="containsText" text="Medio">
      <formula>NOT(ISERROR(SEARCH("Medio",AJ20)))</formula>
    </cfRule>
    <cfRule type="containsText" dxfId="1914" priority="6108" operator="containsText" text="Basso">
      <formula>NOT(ISERROR(SEARCH("Basso",AJ20)))</formula>
    </cfRule>
  </conditionalFormatting>
  <conditionalFormatting sqref="S20">
    <cfRule type="containsText" dxfId="1913" priority="6104" operator="containsText" text="Alto">
      <formula>NOT(ISERROR(SEARCH("Alto",S20)))</formula>
    </cfRule>
    <cfRule type="containsText" dxfId="1912" priority="6105" operator="containsText" text="Medio">
      <formula>NOT(ISERROR(SEARCH("Medio",S20)))</formula>
    </cfRule>
    <cfRule type="containsText" dxfId="1911" priority="6106" operator="containsText" text="Basso">
      <formula>NOT(ISERROR(SEARCH("Basso",S20)))</formula>
    </cfRule>
  </conditionalFormatting>
  <conditionalFormatting sqref="S23 AJ23">
    <cfRule type="containsText" dxfId="1910" priority="6090" operator="containsText" text="Alto">
      <formula>NOT(ISERROR(SEARCH("Alto",S23)))</formula>
    </cfRule>
    <cfRule type="containsText" dxfId="1909" priority="6091" operator="containsText" text="Medio">
      <formula>NOT(ISERROR(SEARCH("Medio",S23)))</formula>
    </cfRule>
    <cfRule type="containsText" dxfId="1908" priority="6092" operator="containsText" text="Basso">
      <formula>NOT(ISERROR(SEARCH("Basso",S23)))</formula>
    </cfRule>
  </conditionalFormatting>
  <conditionalFormatting sqref="AF23">
    <cfRule type="containsText" dxfId="1907" priority="6093" operator="containsText" text="Inadeguato">
      <formula>NOT(ISERROR(SEARCH("Inadeguato",AF23)))</formula>
    </cfRule>
    <cfRule type="containsText" dxfId="1906" priority="6094" operator="containsText" text="Carente">
      <formula>NOT(ISERROR(SEARCH("Carente",AF23)))</formula>
    </cfRule>
    <cfRule type="containsText" dxfId="1905" priority="6095" operator="containsText" text="Efficace">
      <formula>NOT(ISERROR(SEARCH("Efficace",AF23)))</formula>
    </cfRule>
    <cfRule type="containsText" dxfId="1904" priority="6096" operator="containsText" text="Adeguato">
      <formula>NOT(ISERROR(SEARCH("Adeguato",AF23)))</formula>
    </cfRule>
  </conditionalFormatting>
  <conditionalFormatting sqref="AF26">
    <cfRule type="containsText" dxfId="1903" priority="6076" operator="containsText" text="Inadeguato">
      <formula>NOT(ISERROR(SEARCH("Inadeguato",AF26)))</formula>
    </cfRule>
    <cfRule type="containsText" dxfId="1902" priority="6077" operator="containsText" text="Carente">
      <formula>NOT(ISERROR(SEARCH("Carente",AF26)))</formula>
    </cfRule>
    <cfRule type="containsText" dxfId="1901" priority="6078" operator="containsText" text="Efficace">
      <formula>NOT(ISERROR(SEARCH("Efficace",AF26)))</formula>
    </cfRule>
    <cfRule type="containsText" dxfId="1900" priority="6079" operator="containsText" text="Adeguato">
      <formula>NOT(ISERROR(SEARCH("Adeguato",AF26)))</formula>
    </cfRule>
  </conditionalFormatting>
  <conditionalFormatting sqref="AJ26 S26">
    <cfRule type="containsText" dxfId="1899" priority="6073" operator="containsText" text="Alto">
      <formula>NOT(ISERROR(SEARCH("Alto",S26)))</formula>
    </cfRule>
    <cfRule type="containsText" dxfId="1898" priority="6074" operator="containsText" text="Medio">
      <formula>NOT(ISERROR(SEARCH("Medio",S26)))</formula>
    </cfRule>
    <cfRule type="containsText" dxfId="1897" priority="6075" operator="containsText" text="Basso">
      <formula>NOT(ISERROR(SEARCH("Basso",S26)))</formula>
    </cfRule>
  </conditionalFormatting>
  <conditionalFormatting sqref="AK26">
    <cfRule type="containsText" dxfId="1896" priority="6070" operator="containsText" text="Alto">
      <formula>NOT(ISERROR(SEARCH("Alto",AK26)))</formula>
    </cfRule>
    <cfRule type="containsText" dxfId="1895" priority="6071" operator="containsText" text="Medio">
      <formula>NOT(ISERROR(SEARCH("Medio",AK26)))</formula>
    </cfRule>
    <cfRule type="containsText" dxfId="1894" priority="6072" operator="containsText" text="Basso">
      <formula>NOT(ISERROR(SEARCH("Basso",AK26)))</formula>
    </cfRule>
  </conditionalFormatting>
  <conditionalFormatting sqref="AF27">
    <cfRule type="containsText" dxfId="1893" priority="6066" operator="containsText" text="Inadeguato">
      <formula>NOT(ISERROR(SEARCH("Inadeguato",AF27)))</formula>
    </cfRule>
    <cfRule type="containsText" dxfId="1892" priority="6067" operator="containsText" text="Carente">
      <formula>NOT(ISERROR(SEARCH("Carente",AF27)))</formula>
    </cfRule>
    <cfRule type="containsText" dxfId="1891" priority="6068" operator="containsText" text="Efficace">
      <formula>NOT(ISERROR(SEARCH("Efficace",AF27)))</formula>
    </cfRule>
    <cfRule type="containsText" dxfId="1890" priority="6069" operator="containsText" text="Adeguato">
      <formula>NOT(ISERROR(SEARCH("Adeguato",AF27)))</formula>
    </cfRule>
  </conditionalFormatting>
  <conditionalFormatting sqref="AJ27 S27">
    <cfRule type="containsText" dxfId="1889" priority="6063" operator="containsText" text="Alto">
      <formula>NOT(ISERROR(SEARCH("Alto",S27)))</formula>
    </cfRule>
    <cfRule type="containsText" dxfId="1888" priority="6064" operator="containsText" text="Medio">
      <formula>NOT(ISERROR(SEARCH("Medio",S27)))</formula>
    </cfRule>
    <cfRule type="containsText" dxfId="1887" priority="6065" operator="containsText" text="Basso">
      <formula>NOT(ISERROR(SEARCH("Basso",S27)))</formula>
    </cfRule>
  </conditionalFormatting>
  <conditionalFormatting sqref="AK27">
    <cfRule type="containsText" dxfId="1886" priority="6060" operator="containsText" text="Alto">
      <formula>NOT(ISERROR(SEARCH("Alto",AK27)))</formula>
    </cfRule>
    <cfRule type="containsText" dxfId="1885" priority="6061" operator="containsText" text="Medio">
      <formula>NOT(ISERROR(SEARCH("Medio",AK27)))</formula>
    </cfRule>
    <cfRule type="containsText" dxfId="1884" priority="6062" operator="containsText" text="Basso">
      <formula>NOT(ISERROR(SEARCH("Basso",AK27)))</formula>
    </cfRule>
  </conditionalFormatting>
  <conditionalFormatting sqref="S39">
    <cfRule type="containsText" dxfId="1883" priority="5821" operator="containsText" text="Alto">
      <formula>NOT(ISERROR(SEARCH("Alto",S39)))</formula>
    </cfRule>
    <cfRule type="containsText" dxfId="1882" priority="5822" operator="containsText" text="Medio">
      <formula>NOT(ISERROR(SEARCH("Medio",S39)))</formula>
    </cfRule>
    <cfRule type="containsText" dxfId="1881" priority="5823" operator="containsText" text="Basso">
      <formula>NOT(ISERROR(SEARCH("Basso",S39)))</formula>
    </cfRule>
  </conditionalFormatting>
  <conditionalFormatting sqref="AF39">
    <cfRule type="containsText" dxfId="1880" priority="5827" operator="containsText" text="Inadeguato">
      <formula>NOT(ISERROR(SEARCH("Inadeguato",AF39)))</formula>
    </cfRule>
    <cfRule type="containsText" dxfId="1879" priority="5828" operator="containsText" text="Carente">
      <formula>NOT(ISERROR(SEARCH("Carente",AF39)))</formula>
    </cfRule>
    <cfRule type="containsText" dxfId="1878" priority="5829" operator="containsText" text="Efficace">
      <formula>NOT(ISERROR(SEARCH("Efficace",AF39)))</formula>
    </cfRule>
    <cfRule type="containsText" dxfId="1877" priority="5830" operator="containsText" text="Adeguato">
      <formula>NOT(ISERROR(SEARCH("Adeguato",AF39)))</formula>
    </cfRule>
  </conditionalFormatting>
  <conditionalFormatting sqref="AJ39:AK39">
    <cfRule type="containsText" dxfId="1876" priority="5824" operator="containsText" text="Alto">
      <formula>NOT(ISERROR(SEARCH("Alto",AJ39)))</formula>
    </cfRule>
    <cfRule type="containsText" dxfId="1875" priority="5825" operator="containsText" text="Medio">
      <formula>NOT(ISERROR(SEARCH("Medio",AJ39)))</formula>
    </cfRule>
    <cfRule type="containsText" dxfId="1874" priority="5826" operator="containsText" text="Basso">
      <formula>NOT(ISERROR(SEARCH("Basso",AJ39)))</formula>
    </cfRule>
  </conditionalFormatting>
  <conditionalFormatting sqref="S41">
    <cfRule type="containsText" dxfId="1873" priority="5811" operator="containsText" text="Alto">
      <formula>NOT(ISERROR(SEARCH("Alto",S41)))</formula>
    </cfRule>
    <cfRule type="containsText" dxfId="1872" priority="5812" operator="containsText" text="Medio">
      <formula>NOT(ISERROR(SEARCH("Medio",S41)))</formula>
    </cfRule>
    <cfRule type="containsText" dxfId="1871" priority="5813" operator="containsText" text="Basso">
      <formula>NOT(ISERROR(SEARCH("Basso",S41)))</formula>
    </cfRule>
  </conditionalFormatting>
  <conditionalFormatting sqref="AF41">
    <cfRule type="containsText" dxfId="1870" priority="5817" operator="containsText" text="Inadeguato">
      <formula>NOT(ISERROR(SEARCH("Inadeguato",AF41)))</formula>
    </cfRule>
    <cfRule type="containsText" dxfId="1869" priority="5818" operator="containsText" text="Carente">
      <formula>NOT(ISERROR(SEARCH("Carente",AF41)))</formula>
    </cfRule>
    <cfRule type="containsText" dxfId="1868" priority="5819" operator="containsText" text="Efficace">
      <formula>NOT(ISERROR(SEARCH("Efficace",AF41)))</formula>
    </cfRule>
    <cfRule type="containsText" dxfId="1867" priority="5820" operator="containsText" text="Adeguato">
      <formula>NOT(ISERROR(SEARCH("Adeguato",AF41)))</formula>
    </cfRule>
  </conditionalFormatting>
  <conditionalFormatting sqref="AJ41">
    <cfRule type="containsText" dxfId="1866" priority="5814" operator="containsText" text="Alto">
      <formula>NOT(ISERROR(SEARCH("Alto",AJ41)))</formula>
    </cfRule>
    <cfRule type="containsText" dxfId="1865" priority="5815" operator="containsText" text="Medio">
      <formula>NOT(ISERROR(SEARCH("Medio",AJ41)))</formula>
    </cfRule>
    <cfRule type="containsText" dxfId="1864" priority="5816" operator="containsText" text="Basso">
      <formula>NOT(ISERROR(SEARCH("Basso",AJ41)))</formula>
    </cfRule>
  </conditionalFormatting>
  <conditionalFormatting sqref="AK41">
    <cfRule type="containsText" dxfId="1863" priority="5808" operator="containsText" text="Alto">
      <formula>NOT(ISERROR(SEARCH("Alto",AK41)))</formula>
    </cfRule>
    <cfRule type="containsText" dxfId="1862" priority="5809" operator="containsText" text="Medio">
      <formula>NOT(ISERROR(SEARCH("Medio",AK41)))</formula>
    </cfRule>
    <cfRule type="containsText" dxfId="1861" priority="5810" operator="containsText" text="Basso">
      <formula>NOT(ISERROR(SEARCH("Basso",AK41)))</formula>
    </cfRule>
  </conditionalFormatting>
  <conditionalFormatting sqref="S42">
    <cfRule type="containsText" dxfId="1860" priority="5798" operator="containsText" text="Alto">
      <formula>NOT(ISERROR(SEARCH("Alto",S42)))</formula>
    </cfRule>
    <cfRule type="containsText" dxfId="1859" priority="5799" operator="containsText" text="Medio">
      <formula>NOT(ISERROR(SEARCH("Medio",S42)))</formula>
    </cfRule>
    <cfRule type="containsText" dxfId="1858" priority="5800" operator="containsText" text="Basso">
      <formula>NOT(ISERROR(SEARCH("Basso",S42)))</formula>
    </cfRule>
  </conditionalFormatting>
  <conditionalFormatting sqref="AF42">
    <cfRule type="containsText" dxfId="1857" priority="5804" operator="containsText" text="Inadeguato">
      <formula>NOT(ISERROR(SEARCH("Inadeguato",AF42)))</formula>
    </cfRule>
    <cfRule type="containsText" dxfId="1856" priority="5805" operator="containsText" text="Carente">
      <formula>NOT(ISERROR(SEARCH("Carente",AF42)))</formula>
    </cfRule>
    <cfRule type="containsText" dxfId="1855" priority="5806" operator="containsText" text="Efficace">
      <formula>NOT(ISERROR(SEARCH("Efficace",AF42)))</formula>
    </cfRule>
    <cfRule type="containsText" dxfId="1854" priority="5807" operator="containsText" text="Adeguato">
      <formula>NOT(ISERROR(SEARCH("Adeguato",AF42)))</formula>
    </cfRule>
  </conditionalFormatting>
  <conditionalFormatting sqref="AJ42">
    <cfRule type="containsText" dxfId="1853" priority="5801" operator="containsText" text="Alto">
      <formula>NOT(ISERROR(SEARCH("Alto",AJ42)))</formula>
    </cfRule>
    <cfRule type="containsText" dxfId="1852" priority="5802" operator="containsText" text="Medio">
      <formula>NOT(ISERROR(SEARCH("Medio",AJ42)))</formula>
    </cfRule>
    <cfRule type="containsText" dxfId="1851" priority="5803" operator="containsText" text="Basso">
      <formula>NOT(ISERROR(SEARCH("Basso",AJ42)))</formula>
    </cfRule>
  </conditionalFormatting>
  <conditionalFormatting sqref="AK42">
    <cfRule type="containsText" dxfId="1850" priority="5795" operator="containsText" text="Alto">
      <formula>NOT(ISERROR(SEARCH("Alto",AK42)))</formula>
    </cfRule>
    <cfRule type="containsText" dxfId="1849" priority="5796" operator="containsText" text="Medio">
      <formula>NOT(ISERROR(SEARCH("Medio",AK42)))</formula>
    </cfRule>
    <cfRule type="containsText" dxfId="1848" priority="5797" operator="containsText" text="Basso">
      <formula>NOT(ISERROR(SEARCH("Basso",AK42)))</formula>
    </cfRule>
  </conditionalFormatting>
  <conditionalFormatting sqref="S12">
    <cfRule type="containsText" dxfId="1847" priority="5772" operator="containsText" text="Alto">
      <formula>NOT(ISERROR(SEARCH("Alto",S12)))</formula>
    </cfRule>
    <cfRule type="containsText" dxfId="1846" priority="5773" operator="containsText" text="Medio">
      <formula>NOT(ISERROR(SEARCH("Medio",S12)))</formula>
    </cfRule>
    <cfRule type="containsText" dxfId="1845" priority="5774" operator="containsText" text="Basso">
      <formula>NOT(ISERROR(SEARCH("Basso",S12)))</formula>
    </cfRule>
  </conditionalFormatting>
  <conditionalFormatting sqref="AF12">
    <cfRule type="containsText" dxfId="1844" priority="5778" operator="containsText" text="Inadeguato">
      <formula>NOT(ISERROR(SEARCH("Inadeguato",AF12)))</formula>
    </cfRule>
    <cfRule type="containsText" dxfId="1843" priority="5779" operator="containsText" text="Carente">
      <formula>NOT(ISERROR(SEARCH("Carente",AF12)))</formula>
    </cfRule>
    <cfRule type="containsText" dxfId="1842" priority="5780" operator="containsText" text="Efficace">
      <formula>NOT(ISERROR(SEARCH("Efficace",AF12)))</formula>
    </cfRule>
    <cfRule type="containsText" dxfId="1841" priority="5781" operator="containsText" text="Adeguato">
      <formula>NOT(ISERROR(SEARCH("Adeguato",AF12)))</formula>
    </cfRule>
  </conditionalFormatting>
  <conditionalFormatting sqref="AJ12">
    <cfRule type="containsText" dxfId="1840" priority="5775" operator="containsText" text="Alto">
      <formula>NOT(ISERROR(SEARCH("Alto",AJ12)))</formula>
    </cfRule>
    <cfRule type="containsText" dxfId="1839" priority="5776" operator="containsText" text="Medio">
      <formula>NOT(ISERROR(SEARCH("Medio",AJ12)))</formula>
    </cfRule>
    <cfRule type="containsText" dxfId="1838" priority="5777" operator="containsText" text="Basso">
      <formula>NOT(ISERROR(SEARCH("Basso",AJ12)))</formula>
    </cfRule>
  </conditionalFormatting>
  <conditionalFormatting sqref="AK12">
    <cfRule type="containsText" dxfId="1837" priority="5769" operator="containsText" text="Alto">
      <formula>NOT(ISERROR(SEARCH("Alto",AK12)))</formula>
    </cfRule>
    <cfRule type="containsText" dxfId="1836" priority="5770" operator="containsText" text="Medio">
      <formula>NOT(ISERROR(SEARCH("Medio",AK12)))</formula>
    </cfRule>
    <cfRule type="containsText" dxfId="1835" priority="5771" operator="containsText" text="Basso">
      <formula>NOT(ISERROR(SEARCH("Basso",AK12)))</formula>
    </cfRule>
  </conditionalFormatting>
  <conditionalFormatting sqref="S19">
    <cfRule type="containsText" dxfId="1834" priority="5696" operator="containsText" text="Alto">
      <formula>NOT(ISERROR(SEARCH("Alto",S19)))</formula>
    </cfRule>
    <cfRule type="containsText" dxfId="1833" priority="5697" operator="containsText" text="Medio">
      <formula>NOT(ISERROR(SEARCH("Medio",S19)))</formula>
    </cfRule>
    <cfRule type="containsText" dxfId="1832" priority="5698" operator="containsText" text="Basso">
      <formula>NOT(ISERROR(SEARCH("Basso",S19)))</formula>
    </cfRule>
  </conditionalFormatting>
  <conditionalFormatting sqref="AF19">
    <cfRule type="containsText" dxfId="1831" priority="5702" operator="containsText" text="Inadeguato">
      <formula>NOT(ISERROR(SEARCH("Inadeguato",AF19)))</formula>
    </cfRule>
    <cfRule type="containsText" dxfId="1830" priority="5703" operator="containsText" text="Carente">
      <formula>NOT(ISERROR(SEARCH("Carente",AF19)))</formula>
    </cfRule>
    <cfRule type="containsText" dxfId="1829" priority="5704" operator="containsText" text="Efficace">
      <formula>NOT(ISERROR(SEARCH("Efficace",AF19)))</formula>
    </cfRule>
    <cfRule type="containsText" dxfId="1828" priority="5705" operator="containsText" text="Adeguato">
      <formula>NOT(ISERROR(SEARCH("Adeguato",AF19)))</formula>
    </cfRule>
  </conditionalFormatting>
  <conditionalFormatting sqref="AJ19">
    <cfRule type="containsText" dxfId="1827" priority="5699" operator="containsText" text="Alto">
      <formula>NOT(ISERROR(SEARCH("Alto",AJ19)))</formula>
    </cfRule>
    <cfRule type="containsText" dxfId="1826" priority="5700" operator="containsText" text="Medio">
      <formula>NOT(ISERROR(SEARCH("Medio",AJ19)))</formula>
    </cfRule>
    <cfRule type="containsText" dxfId="1825" priority="5701" operator="containsText" text="Basso">
      <formula>NOT(ISERROR(SEARCH("Basso",AJ19)))</formula>
    </cfRule>
  </conditionalFormatting>
  <conditionalFormatting sqref="S40">
    <cfRule type="containsText" dxfId="1824" priority="5618" operator="containsText" text="Alto">
      <formula>NOT(ISERROR(SEARCH("Alto",S40)))</formula>
    </cfRule>
    <cfRule type="containsText" dxfId="1823" priority="5619" operator="containsText" text="Medio">
      <formula>NOT(ISERROR(SEARCH("Medio",S40)))</formula>
    </cfRule>
    <cfRule type="containsText" dxfId="1822" priority="5620" operator="containsText" text="Basso">
      <formula>NOT(ISERROR(SEARCH("Basso",S40)))</formula>
    </cfRule>
  </conditionalFormatting>
  <conditionalFormatting sqref="AF40">
    <cfRule type="containsText" dxfId="1821" priority="5624" operator="containsText" text="Inadeguato">
      <formula>NOT(ISERROR(SEARCH("Inadeguato",AF40)))</formula>
    </cfRule>
    <cfRule type="containsText" dxfId="1820" priority="5625" operator="containsText" text="Carente">
      <formula>NOT(ISERROR(SEARCH("Carente",AF40)))</formula>
    </cfRule>
    <cfRule type="containsText" dxfId="1819" priority="5626" operator="containsText" text="Efficace">
      <formula>NOT(ISERROR(SEARCH("Efficace",AF40)))</formula>
    </cfRule>
    <cfRule type="containsText" dxfId="1818" priority="5627" operator="containsText" text="Adeguato">
      <formula>NOT(ISERROR(SEARCH("Adeguato",AF40)))</formula>
    </cfRule>
  </conditionalFormatting>
  <conditionalFormatting sqref="AJ40">
    <cfRule type="containsText" dxfId="1817" priority="5621" operator="containsText" text="Alto">
      <formula>NOT(ISERROR(SEARCH("Alto",AJ40)))</formula>
    </cfRule>
    <cfRule type="containsText" dxfId="1816" priority="5622" operator="containsText" text="Medio">
      <formula>NOT(ISERROR(SEARCH("Medio",AJ40)))</formula>
    </cfRule>
    <cfRule type="containsText" dxfId="1815" priority="5623" operator="containsText" text="Basso">
      <formula>NOT(ISERROR(SEARCH("Basso",AJ40)))</formula>
    </cfRule>
  </conditionalFormatting>
  <conditionalFormatting sqref="AK40">
    <cfRule type="containsText" dxfId="1814" priority="4669" operator="containsText" text="Alto">
      <formula>NOT(ISERROR(SEARCH("Alto",AK40)))</formula>
    </cfRule>
    <cfRule type="containsText" dxfId="1813" priority="4670" operator="containsText" text="Medio">
      <formula>NOT(ISERROR(SEARCH("Medio",AK40)))</formula>
    </cfRule>
    <cfRule type="containsText" dxfId="1812" priority="4671" operator="containsText" text="Basso">
      <formula>NOT(ISERROR(SEARCH("Basso",AK40)))</formula>
    </cfRule>
  </conditionalFormatting>
  <conditionalFormatting sqref="AK13">
    <cfRule type="containsText" dxfId="1811" priority="4654" operator="containsText" text="Alto">
      <formula>NOT(ISERROR(SEARCH("Alto",AK13)))</formula>
    </cfRule>
    <cfRule type="containsText" dxfId="1810" priority="4655" operator="containsText" text="Medio">
      <formula>NOT(ISERROR(SEARCH("Medio",AK13)))</formula>
    </cfRule>
    <cfRule type="containsText" dxfId="1809" priority="4656" operator="containsText" text="Basso">
      <formula>NOT(ISERROR(SEARCH("Basso",AK13)))</formula>
    </cfRule>
  </conditionalFormatting>
  <conditionalFormatting sqref="AK14">
    <cfRule type="containsText" dxfId="1808" priority="4639" operator="containsText" text="Alto">
      <formula>NOT(ISERROR(SEARCH("Alto",AK14)))</formula>
    </cfRule>
    <cfRule type="containsText" dxfId="1807" priority="4640" operator="containsText" text="Medio">
      <formula>NOT(ISERROR(SEARCH("Medio",AK14)))</formula>
    </cfRule>
    <cfRule type="containsText" dxfId="1806" priority="4641" operator="containsText" text="Basso">
      <formula>NOT(ISERROR(SEARCH("Basso",AK14)))</formula>
    </cfRule>
  </conditionalFormatting>
  <conditionalFormatting sqref="AK15">
    <cfRule type="containsText" dxfId="1805" priority="4618" operator="containsText" text="Alto">
      <formula>NOT(ISERROR(SEARCH("Alto",AK15)))</formula>
    </cfRule>
    <cfRule type="containsText" dxfId="1804" priority="4619" operator="containsText" text="Medio">
      <formula>NOT(ISERROR(SEARCH("Medio",AK15)))</formula>
    </cfRule>
    <cfRule type="containsText" dxfId="1803" priority="4620" operator="containsText" text="Basso">
      <formula>NOT(ISERROR(SEARCH("Basso",AK15)))</formula>
    </cfRule>
  </conditionalFormatting>
  <conditionalFormatting sqref="AK16">
    <cfRule type="containsText" dxfId="1802" priority="4597" operator="containsText" text="Alto">
      <formula>NOT(ISERROR(SEARCH("Alto",AK16)))</formula>
    </cfRule>
    <cfRule type="containsText" dxfId="1801" priority="4598" operator="containsText" text="Medio">
      <formula>NOT(ISERROR(SEARCH("Medio",AK16)))</formula>
    </cfRule>
    <cfRule type="containsText" dxfId="1800" priority="4599" operator="containsText" text="Basso">
      <formula>NOT(ISERROR(SEARCH("Basso",AK16)))</formula>
    </cfRule>
  </conditionalFormatting>
  <conditionalFormatting sqref="AK18">
    <cfRule type="containsText" dxfId="1799" priority="4576" operator="containsText" text="Alto">
      <formula>NOT(ISERROR(SEARCH("Alto",AK18)))</formula>
    </cfRule>
    <cfRule type="containsText" dxfId="1798" priority="4577" operator="containsText" text="Medio">
      <formula>NOT(ISERROR(SEARCH("Medio",AK18)))</formula>
    </cfRule>
    <cfRule type="containsText" dxfId="1797" priority="4578" operator="containsText" text="Basso">
      <formula>NOT(ISERROR(SEARCH("Basso",AK18)))</formula>
    </cfRule>
  </conditionalFormatting>
  <conditionalFormatting sqref="AK19">
    <cfRule type="containsText" dxfId="1796" priority="4555" operator="containsText" text="Alto">
      <formula>NOT(ISERROR(SEARCH("Alto",AK19)))</formula>
    </cfRule>
    <cfRule type="containsText" dxfId="1795" priority="4556" operator="containsText" text="Medio">
      <formula>NOT(ISERROR(SEARCH("Medio",AK19)))</formula>
    </cfRule>
    <cfRule type="containsText" dxfId="1794" priority="4557" operator="containsText" text="Basso">
      <formula>NOT(ISERROR(SEARCH("Basso",AK19)))</formula>
    </cfRule>
  </conditionalFormatting>
  <conditionalFormatting sqref="AK21">
    <cfRule type="containsText" dxfId="1793" priority="4537" operator="containsText" text="Alto">
      <formula>NOT(ISERROR(SEARCH("Alto",AK21)))</formula>
    </cfRule>
    <cfRule type="containsText" dxfId="1792" priority="4538" operator="containsText" text="Medio">
      <formula>NOT(ISERROR(SEARCH("Medio",AK21)))</formula>
    </cfRule>
    <cfRule type="containsText" dxfId="1791" priority="4539" operator="containsText" text="Basso">
      <formula>NOT(ISERROR(SEARCH("Basso",AK21)))</formula>
    </cfRule>
  </conditionalFormatting>
  <conditionalFormatting sqref="AK23">
    <cfRule type="containsText" dxfId="1790" priority="4531" operator="containsText" text="Alto">
      <formula>NOT(ISERROR(SEARCH("Alto",AK23)))</formula>
    </cfRule>
    <cfRule type="containsText" dxfId="1789" priority="4532" operator="containsText" text="Medio">
      <formula>NOT(ISERROR(SEARCH("Medio",AK23)))</formula>
    </cfRule>
    <cfRule type="containsText" dxfId="1788" priority="4533" operator="containsText" text="Basso">
      <formula>NOT(ISERROR(SEARCH("Basso",AK23)))</formula>
    </cfRule>
  </conditionalFormatting>
  <conditionalFormatting sqref="AK25">
    <cfRule type="containsText" dxfId="1787" priority="4507" operator="containsText" text="Alto">
      <formula>NOT(ISERROR(SEARCH("Alto",AK25)))</formula>
    </cfRule>
    <cfRule type="containsText" dxfId="1786" priority="4508" operator="containsText" text="Medio">
      <formula>NOT(ISERROR(SEARCH("Medio",AK25)))</formula>
    </cfRule>
    <cfRule type="containsText" dxfId="1785" priority="4509" operator="containsText" text="Basso">
      <formula>NOT(ISERROR(SEARCH("Basso",AK25)))</formula>
    </cfRule>
  </conditionalFormatting>
  <conditionalFormatting sqref="AK30">
    <cfRule type="containsText" dxfId="1784" priority="4468" operator="containsText" text="Alto">
      <formula>NOT(ISERROR(SEARCH("Alto",AK30)))</formula>
    </cfRule>
    <cfRule type="containsText" dxfId="1783" priority="4469" operator="containsText" text="Medio">
      <formula>NOT(ISERROR(SEARCH("Medio",AK30)))</formula>
    </cfRule>
    <cfRule type="containsText" dxfId="1782" priority="4470" operator="containsText" text="Basso">
      <formula>NOT(ISERROR(SEARCH("Basso",AK30)))</formula>
    </cfRule>
  </conditionalFormatting>
  <conditionalFormatting sqref="AK32">
    <cfRule type="containsText" dxfId="1781" priority="4453" operator="containsText" text="Alto">
      <formula>NOT(ISERROR(SEARCH("Alto",AK32)))</formula>
    </cfRule>
    <cfRule type="containsText" dxfId="1780" priority="4454" operator="containsText" text="Medio">
      <formula>NOT(ISERROR(SEARCH("Medio",AK32)))</formula>
    </cfRule>
    <cfRule type="containsText" dxfId="1779" priority="4455" operator="containsText" text="Basso">
      <formula>NOT(ISERROR(SEARCH("Basso",AK32)))</formula>
    </cfRule>
  </conditionalFormatting>
  <conditionalFormatting sqref="S48 AJ48">
    <cfRule type="containsText" dxfId="1778" priority="4441" operator="containsText" text="Alto">
      <formula>NOT(ISERROR(SEARCH("Alto",S48)))</formula>
    </cfRule>
    <cfRule type="containsText" dxfId="1777" priority="4442" operator="containsText" text="Medio">
      <formula>NOT(ISERROR(SEARCH("Medio",S48)))</formula>
    </cfRule>
    <cfRule type="containsText" dxfId="1776" priority="4443" operator="containsText" text="Basso">
      <formula>NOT(ISERROR(SEARCH("Basso",S48)))</formula>
    </cfRule>
  </conditionalFormatting>
  <conditionalFormatting sqref="AF48">
    <cfRule type="containsText" dxfId="1775" priority="4437" operator="containsText" text="Inadeguato">
      <formula>NOT(ISERROR(SEARCH("Inadeguato",AF48)))</formula>
    </cfRule>
    <cfRule type="containsText" dxfId="1774" priority="4438" operator="containsText" text="Carente">
      <formula>NOT(ISERROR(SEARCH("Carente",AF48)))</formula>
    </cfRule>
    <cfRule type="containsText" dxfId="1773" priority="4439" operator="containsText" text="Efficace">
      <formula>NOT(ISERROR(SEARCH("Efficace",AF48)))</formula>
    </cfRule>
    <cfRule type="containsText" dxfId="1772" priority="4440" operator="containsText" text="Adeguato">
      <formula>NOT(ISERROR(SEARCH("Adeguato",AF48)))</formula>
    </cfRule>
  </conditionalFormatting>
  <conditionalFormatting sqref="S43 AJ43">
    <cfRule type="containsText" dxfId="1771" priority="4278" operator="containsText" text="Alto">
      <formula>NOT(ISERROR(SEARCH("Alto",S43)))</formula>
    </cfRule>
    <cfRule type="containsText" dxfId="1770" priority="4279" operator="containsText" text="Medio">
      <formula>NOT(ISERROR(SEARCH("Medio",S43)))</formula>
    </cfRule>
    <cfRule type="containsText" dxfId="1769" priority="4280" operator="containsText" text="Basso">
      <formula>NOT(ISERROR(SEARCH("Basso",S43)))</formula>
    </cfRule>
  </conditionalFormatting>
  <conditionalFormatting sqref="AF43">
    <cfRule type="containsText" dxfId="1768" priority="4274" operator="containsText" text="Inadeguato">
      <formula>NOT(ISERROR(SEARCH("Inadeguato",AF43)))</formula>
    </cfRule>
    <cfRule type="containsText" dxfId="1767" priority="4275" operator="containsText" text="Carente">
      <formula>NOT(ISERROR(SEARCH("Carente",AF43)))</formula>
    </cfRule>
    <cfRule type="containsText" dxfId="1766" priority="4276" operator="containsText" text="Efficace">
      <formula>NOT(ISERROR(SEARCH("Efficace",AF43)))</formula>
    </cfRule>
    <cfRule type="containsText" dxfId="1765" priority="4277" operator="containsText" text="Adeguato">
      <formula>NOT(ISERROR(SEARCH("Adeguato",AF43)))</formula>
    </cfRule>
  </conditionalFormatting>
  <conditionalFormatting sqref="AK43">
    <cfRule type="containsText" dxfId="1764" priority="4271" operator="containsText" text="Alto">
      <formula>NOT(ISERROR(SEARCH("Alto",AK43)))</formula>
    </cfRule>
    <cfRule type="containsText" dxfId="1763" priority="4272" operator="containsText" text="Medio">
      <formula>NOT(ISERROR(SEARCH("Medio",AK43)))</formula>
    </cfRule>
    <cfRule type="containsText" dxfId="1762" priority="4273" operator="containsText" text="Basso">
      <formula>NOT(ISERROR(SEARCH("Basso",AK43)))</formula>
    </cfRule>
  </conditionalFormatting>
  <conditionalFormatting sqref="S44">
    <cfRule type="containsText" dxfId="1761" priority="4268" operator="containsText" text="Alto">
      <formula>NOT(ISERROR(SEARCH("Alto",S44)))</formula>
    </cfRule>
    <cfRule type="containsText" dxfId="1760" priority="4269" operator="containsText" text="Medio">
      <formula>NOT(ISERROR(SEARCH("Medio",S44)))</formula>
    </cfRule>
    <cfRule type="containsText" dxfId="1759" priority="4270" operator="containsText" text="Basso">
      <formula>NOT(ISERROR(SEARCH("Basso",S44)))</formula>
    </cfRule>
  </conditionalFormatting>
  <conditionalFormatting sqref="AF44">
    <cfRule type="containsText" dxfId="1758" priority="4264" operator="containsText" text="Inadeguato">
      <formula>NOT(ISERROR(SEARCH("Inadeguato",AF44)))</formula>
    </cfRule>
    <cfRule type="containsText" dxfId="1757" priority="4265" operator="containsText" text="Carente">
      <formula>NOT(ISERROR(SEARCH("Carente",AF44)))</formula>
    </cfRule>
    <cfRule type="containsText" dxfId="1756" priority="4266" operator="containsText" text="Efficace">
      <formula>NOT(ISERROR(SEARCH("Efficace",AF44)))</formula>
    </cfRule>
    <cfRule type="containsText" dxfId="1755" priority="4267" operator="containsText" text="Adeguato">
      <formula>NOT(ISERROR(SEARCH("Adeguato",AF44)))</formula>
    </cfRule>
  </conditionalFormatting>
  <conditionalFormatting sqref="AJ44">
    <cfRule type="containsText" dxfId="1754" priority="4261" operator="containsText" text="Alto">
      <formula>NOT(ISERROR(SEARCH("Alto",AJ44)))</formula>
    </cfRule>
    <cfRule type="containsText" dxfId="1753" priority="4262" operator="containsText" text="Medio">
      <formula>NOT(ISERROR(SEARCH("Medio",AJ44)))</formula>
    </cfRule>
    <cfRule type="containsText" dxfId="1752" priority="4263" operator="containsText" text="Basso">
      <formula>NOT(ISERROR(SEARCH("Basso",AJ44)))</formula>
    </cfRule>
  </conditionalFormatting>
  <conditionalFormatting sqref="AK44">
    <cfRule type="containsText" dxfId="1751" priority="4258" operator="containsText" text="Alto">
      <formula>NOT(ISERROR(SEARCH("Alto",AK44)))</formula>
    </cfRule>
    <cfRule type="containsText" dxfId="1750" priority="4259" operator="containsText" text="Medio">
      <formula>NOT(ISERROR(SEARCH("Medio",AK44)))</formula>
    </cfRule>
    <cfRule type="containsText" dxfId="1749" priority="4260" operator="containsText" text="Basso">
      <formula>NOT(ISERROR(SEARCH("Basso",AK44)))</formula>
    </cfRule>
  </conditionalFormatting>
  <conditionalFormatting sqref="S45">
    <cfRule type="containsText" dxfId="1748" priority="4255" operator="containsText" text="Alto">
      <formula>NOT(ISERROR(SEARCH("Alto",S45)))</formula>
    </cfRule>
    <cfRule type="containsText" dxfId="1747" priority="4256" operator="containsText" text="Medio">
      <formula>NOT(ISERROR(SEARCH("Medio",S45)))</formula>
    </cfRule>
    <cfRule type="containsText" dxfId="1746" priority="4257" operator="containsText" text="Basso">
      <formula>NOT(ISERROR(SEARCH("Basso",S45)))</formula>
    </cfRule>
  </conditionalFormatting>
  <conditionalFormatting sqref="AF45">
    <cfRule type="containsText" dxfId="1745" priority="4251" operator="containsText" text="Inadeguato">
      <formula>NOT(ISERROR(SEARCH("Inadeguato",AF45)))</formula>
    </cfRule>
    <cfRule type="containsText" dxfId="1744" priority="4252" operator="containsText" text="Carente">
      <formula>NOT(ISERROR(SEARCH("Carente",AF45)))</formula>
    </cfRule>
    <cfRule type="containsText" dxfId="1743" priority="4253" operator="containsText" text="Efficace">
      <formula>NOT(ISERROR(SEARCH("Efficace",AF45)))</formula>
    </cfRule>
    <cfRule type="containsText" dxfId="1742" priority="4254" operator="containsText" text="Adeguato">
      <formula>NOT(ISERROR(SEARCH("Adeguato",AF45)))</formula>
    </cfRule>
  </conditionalFormatting>
  <conditionalFormatting sqref="AJ45">
    <cfRule type="containsText" dxfId="1741" priority="4248" operator="containsText" text="Alto">
      <formula>NOT(ISERROR(SEARCH("Alto",AJ45)))</formula>
    </cfRule>
    <cfRule type="containsText" dxfId="1740" priority="4249" operator="containsText" text="Medio">
      <formula>NOT(ISERROR(SEARCH("Medio",AJ45)))</formula>
    </cfRule>
    <cfRule type="containsText" dxfId="1739" priority="4250" operator="containsText" text="Basso">
      <formula>NOT(ISERROR(SEARCH("Basso",AJ45)))</formula>
    </cfRule>
  </conditionalFormatting>
  <conditionalFormatting sqref="AK45">
    <cfRule type="containsText" dxfId="1738" priority="4245" operator="containsText" text="Alto">
      <formula>NOT(ISERROR(SEARCH("Alto",AK45)))</formula>
    </cfRule>
    <cfRule type="containsText" dxfId="1737" priority="4246" operator="containsText" text="Medio">
      <formula>NOT(ISERROR(SEARCH("Medio",AK45)))</formula>
    </cfRule>
    <cfRule type="containsText" dxfId="1736" priority="4247" operator="containsText" text="Basso">
      <formula>NOT(ISERROR(SEARCH("Basso",AK45)))</formula>
    </cfRule>
  </conditionalFormatting>
  <conditionalFormatting sqref="S46">
    <cfRule type="containsText" dxfId="1735" priority="4242" operator="containsText" text="Alto">
      <formula>NOT(ISERROR(SEARCH("Alto",S46)))</formula>
    </cfRule>
    <cfRule type="containsText" dxfId="1734" priority="4243" operator="containsText" text="Medio">
      <formula>NOT(ISERROR(SEARCH("Medio",S46)))</formula>
    </cfRule>
    <cfRule type="containsText" dxfId="1733" priority="4244" operator="containsText" text="Basso">
      <formula>NOT(ISERROR(SEARCH("Basso",S46)))</formula>
    </cfRule>
  </conditionalFormatting>
  <conditionalFormatting sqref="AF46">
    <cfRule type="containsText" dxfId="1732" priority="4238" operator="containsText" text="Inadeguato">
      <formula>NOT(ISERROR(SEARCH("Inadeguato",AF46)))</formula>
    </cfRule>
    <cfRule type="containsText" dxfId="1731" priority="4239" operator="containsText" text="Carente">
      <formula>NOT(ISERROR(SEARCH("Carente",AF46)))</formula>
    </cfRule>
    <cfRule type="containsText" dxfId="1730" priority="4240" operator="containsText" text="Efficace">
      <formula>NOT(ISERROR(SEARCH("Efficace",AF46)))</formula>
    </cfRule>
    <cfRule type="containsText" dxfId="1729" priority="4241" operator="containsText" text="Adeguato">
      <formula>NOT(ISERROR(SEARCH("Adeguato",AF46)))</formula>
    </cfRule>
  </conditionalFormatting>
  <conditionalFormatting sqref="AJ46">
    <cfRule type="containsText" dxfId="1728" priority="4235" operator="containsText" text="Alto">
      <formula>NOT(ISERROR(SEARCH("Alto",AJ46)))</formula>
    </cfRule>
    <cfRule type="containsText" dxfId="1727" priority="4236" operator="containsText" text="Medio">
      <formula>NOT(ISERROR(SEARCH("Medio",AJ46)))</formula>
    </cfRule>
    <cfRule type="containsText" dxfId="1726" priority="4237" operator="containsText" text="Basso">
      <formula>NOT(ISERROR(SEARCH("Basso",AJ46)))</formula>
    </cfRule>
  </conditionalFormatting>
  <conditionalFormatting sqref="S47">
    <cfRule type="containsText" dxfId="1725" priority="4232" operator="containsText" text="Alto">
      <formula>NOT(ISERROR(SEARCH("Alto",S47)))</formula>
    </cfRule>
    <cfRule type="containsText" dxfId="1724" priority="4233" operator="containsText" text="Medio">
      <formula>NOT(ISERROR(SEARCH("Medio",S47)))</formula>
    </cfRule>
    <cfRule type="containsText" dxfId="1723" priority="4234" operator="containsText" text="Basso">
      <formula>NOT(ISERROR(SEARCH("Basso",S47)))</formula>
    </cfRule>
  </conditionalFormatting>
  <conditionalFormatting sqref="AF47">
    <cfRule type="containsText" dxfId="1722" priority="4228" operator="containsText" text="Inadeguato">
      <formula>NOT(ISERROR(SEARCH("Inadeguato",AF47)))</formula>
    </cfRule>
    <cfRule type="containsText" dxfId="1721" priority="4229" operator="containsText" text="Carente">
      <formula>NOT(ISERROR(SEARCH("Carente",AF47)))</formula>
    </cfRule>
    <cfRule type="containsText" dxfId="1720" priority="4230" operator="containsText" text="Efficace">
      <formula>NOT(ISERROR(SEARCH("Efficace",AF47)))</formula>
    </cfRule>
    <cfRule type="containsText" dxfId="1719" priority="4231" operator="containsText" text="Adeguato">
      <formula>NOT(ISERROR(SEARCH("Adeguato",AF47)))</formula>
    </cfRule>
  </conditionalFormatting>
  <conditionalFormatting sqref="AJ47">
    <cfRule type="containsText" dxfId="1718" priority="4225" operator="containsText" text="Alto">
      <formula>NOT(ISERROR(SEARCH("Alto",AJ47)))</formula>
    </cfRule>
    <cfRule type="containsText" dxfId="1717" priority="4226" operator="containsText" text="Medio">
      <formula>NOT(ISERROR(SEARCH("Medio",AJ47)))</formula>
    </cfRule>
    <cfRule type="containsText" dxfId="1716" priority="4227" operator="containsText" text="Basso">
      <formula>NOT(ISERROR(SEARCH("Basso",AJ47)))</formula>
    </cfRule>
  </conditionalFormatting>
  <conditionalFormatting sqref="S49 AJ49">
    <cfRule type="containsText" dxfId="1715" priority="4222" operator="containsText" text="Alto">
      <formula>NOT(ISERROR(SEARCH("Alto",S49)))</formula>
    </cfRule>
    <cfRule type="containsText" dxfId="1714" priority="4223" operator="containsText" text="Medio">
      <formula>NOT(ISERROR(SEARCH("Medio",S49)))</formula>
    </cfRule>
    <cfRule type="containsText" dxfId="1713" priority="4224" operator="containsText" text="Basso">
      <formula>NOT(ISERROR(SEARCH("Basso",S49)))</formula>
    </cfRule>
  </conditionalFormatting>
  <conditionalFormatting sqref="AF49">
    <cfRule type="containsText" dxfId="1712" priority="4218" operator="containsText" text="Inadeguato">
      <formula>NOT(ISERROR(SEARCH("Inadeguato",AF49)))</formula>
    </cfRule>
    <cfRule type="containsText" dxfId="1711" priority="4219" operator="containsText" text="Carente">
      <formula>NOT(ISERROR(SEARCH("Carente",AF49)))</formula>
    </cfRule>
    <cfRule type="containsText" dxfId="1710" priority="4220" operator="containsText" text="Efficace">
      <formula>NOT(ISERROR(SEARCH("Efficace",AF49)))</formula>
    </cfRule>
    <cfRule type="containsText" dxfId="1709" priority="4221" operator="containsText" text="Adeguato">
      <formula>NOT(ISERROR(SEARCH("Adeguato",AF49)))</formula>
    </cfRule>
  </conditionalFormatting>
  <conditionalFormatting sqref="S50 AJ50">
    <cfRule type="containsText" dxfId="1708" priority="4098" operator="containsText" text="Alto">
      <formula>NOT(ISERROR(SEARCH("Alto",S50)))</formula>
    </cfRule>
    <cfRule type="containsText" dxfId="1707" priority="4099" operator="containsText" text="Medio">
      <formula>NOT(ISERROR(SEARCH("Medio",S50)))</formula>
    </cfRule>
    <cfRule type="containsText" dxfId="1706" priority="4100" operator="containsText" text="Basso">
      <formula>NOT(ISERROR(SEARCH("Basso",S50)))</formula>
    </cfRule>
  </conditionalFormatting>
  <conditionalFormatting sqref="AF50">
    <cfRule type="containsText" dxfId="1705" priority="4094" operator="containsText" text="Inadeguato">
      <formula>NOT(ISERROR(SEARCH("Inadeguato",AF50)))</formula>
    </cfRule>
    <cfRule type="containsText" dxfId="1704" priority="4095" operator="containsText" text="Carente">
      <formula>NOT(ISERROR(SEARCH("Carente",AF50)))</formula>
    </cfRule>
    <cfRule type="containsText" dxfId="1703" priority="4096" operator="containsText" text="Efficace">
      <formula>NOT(ISERROR(SEARCH("Efficace",AF50)))</formula>
    </cfRule>
    <cfRule type="containsText" dxfId="1702" priority="4097" operator="containsText" text="Adeguato">
      <formula>NOT(ISERROR(SEARCH("Adeguato",AF50)))</formula>
    </cfRule>
  </conditionalFormatting>
  <conditionalFormatting sqref="AK46:AK47">
    <cfRule type="containsText" dxfId="1701" priority="4050" operator="containsText" text="Alto">
      <formula>NOT(ISERROR(SEARCH("Alto",AK46)))</formula>
    </cfRule>
    <cfRule type="containsText" dxfId="1700" priority="4051" operator="containsText" text="Medio">
      <formula>NOT(ISERROR(SEARCH("Medio",AK46)))</formula>
    </cfRule>
    <cfRule type="containsText" dxfId="1699" priority="4052" operator="containsText" text="Basso">
      <formula>NOT(ISERROR(SEARCH("Basso",AK46)))</formula>
    </cfRule>
  </conditionalFormatting>
  <conditionalFormatting sqref="AK48">
    <cfRule type="containsText" dxfId="1698" priority="4004" operator="containsText" text="Alto">
      <formula>NOT(ISERROR(SEARCH("Alto",AK48)))</formula>
    </cfRule>
    <cfRule type="containsText" dxfId="1697" priority="4005" operator="containsText" text="Medio">
      <formula>NOT(ISERROR(SEARCH("Medio",AK48)))</formula>
    </cfRule>
    <cfRule type="containsText" dxfId="1696" priority="4006" operator="containsText" text="Basso">
      <formula>NOT(ISERROR(SEARCH("Basso",AK48)))</formula>
    </cfRule>
  </conditionalFormatting>
  <conditionalFormatting sqref="AK49">
    <cfRule type="containsText" dxfId="1695" priority="4001" operator="containsText" text="Alto">
      <formula>NOT(ISERROR(SEARCH("Alto",AK49)))</formula>
    </cfRule>
    <cfRule type="containsText" dxfId="1694" priority="4002" operator="containsText" text="Medio">
      <formula>NOT(ISERROR(SEARCH("Medio",AK49)))</formula>
    </cfRule>
    <cfRule type="containsText" dxfId="1693" priority="4003" operator="containsText" text="Basso">
      <formula>NOT(ISERROR(SEARCH("Basso",AK49)))</formula>
    </cfRule>
  </conditionalFormatting>
  <conditionalFormatting sqref="AK50">
    <cfRule type="containsText" dxfId="1692" priority="3965" operator="containsText" text="Alto">
      <formula>NOT(ISERROR(SEARCH("Alto",AK50)))</formula>
    </cfRule>
    <cfRule type="containsText" dxfId="1691" priority="3966" operator="containsText" text="Medio">
      <formula>NOT(ISERROR(SEARCH("Medio",AK50)))</formula>
    </cfRule>
    <cfRule type="containsText" dxfId="1690" priority="3967" operator="containsText" text="Basso">
      <formula>NOT(ISERROR(SEARCH("Basso",AK50)))</formula>
    </cfRule>
  </conditionalFormatting>
  <conditionalFormatting sqref="AF51">
    <cfRule type="containsText" dxfId="1689" priority="3948" operator="containsText" text="Inadeguato">
      <formula>NOT(ISERROR(SEARCH("Inadeguato",AF51)))</formula>
    </cfRule>
    <cfRule type="containsText" dxfId="1688" priority="3949" operator="containsText" text="Carente">
      <formula>NOT(ISERROR(SEARCH("Carente",AF51)))</formula>
    </cfRule>
    <cfRule type="containsText" dxfId="1687" priority="3950" operator="containsText" text="Efficace">
      <formula>NOT(ISERROR(SEARCH("Efficace",AF51)))</formula>
    </cfRule>
    <cfRule type="containsText" dxfId="1686" priority="3951" operator="containsText" text="Adeguato">
      <formula>NOT(ISERROR(SEARCH("Adeguato",AF51)))</formula>
    </cfRule>
  </conditionalFormatting>
  <conditionalFormatting sqref="AJ51">
    <cfRule type="containsText" dxfId="1685" priority="3945" operator="containsText" text="Alto">
      <formula>NOT(ISERROR(SEARCH("Alto",AJ51)))</formula>
    </cfRule>
    <cfRule type="containsText" dxfId="1684" priority="3946" operator="containsText" text="Medio">
      <formula>NOT(ISERROR(SEARCH("Medio",AJ51)))</formula>
    </cfRule>
    <cfRule type="containsText" dxfId="1683" priority="3947" operator="containsText" text="Basso">
      <formula>NOT(ISERROR(SEARCH("Basso",AJ51)))</formula>
    </cfRule>
  </conditionalFormatting>
  <conditionalFormatting sqref="S51">
    <cfRule type="containsText" dxfId="1682" priority="3942" operator="containsText" text="Alto">
      <formula>NOT(ISERROR(SEARCH("Alto",S51)))</formula>
    </cfRule>
    <cfRule type="containsText" dxfId="1681" priority="3943" operator="containsText" text="Medio">
      <formula>NOT(ISERROR(SEARCH("Medio",S51)))</formula>
    </cfRule>
    <cfRule type="containsText" dxfId="1680" priority="3944" operator="containsText" text="Basso">
      <formula>NOT(ISERROR(SEARCH("Basso",S51)))</formula>
    </cfRule>
  </conditionalFormatting>
  <conditionalFormatting sqref="AK51">
    <cfRule type="containsText" dxfId="1679" priority="3939" operator="containsText" text="Alto">
      <formula>NOT(ISERROR(SEARCH("Alto",AK51)))</formula>
    </cfRule>
    <cfRule type="containsText" dxfId="1678" priority="3940" operator="containsText" text="Medio">
      <formula>NOT(ISERROR(SEARCH("Medio",AK51)))</formula>
    </cfRule>
    <cfRule type="containsText" dxfId="1677" priority="3941" operator="containsText" text="Basso">
      <formula>NOT(ISERROR(SEARCH("Basso",AK51)))</formula>
    </cfRule>
  </conditionalFormatting>
  <conditionalFormatting sqref="AF52">
    <cfRule type="containsText" dxfId="1676" priority="3935" operator="containsText" text="Inadeguato">
      <formula>NOT(ISERROR(SEARCH("Inadeguato",AF52)))</formula>
    </cfRule>
    <cfRule type="containsText" dxfId="1675" priority="3936" operator="containsText" text="Carente">
      <formula>NOT(ISERROR(SEARCH("Carente",AF52)))</formula>
    </cfRule>
    <cfRule type="containsText" dxfId="1674" priority="3937" operator="containsText" text="Efficace">
      <formula>NOT(ISERROR(SEARCH("Efficace",AF52)))</formula>
    </cfRule>
    <cfRule type="containsText" dxfId="1673" priority="3938" operator="containsText" text="Adeguato">
      <formula>NOT(ISERROR(SEARCH("Adeguato",AF52)))</formula>
    </cfRule>
  </conditionalFormatting>
  <conditionalFormatting sqref="AJ52">
    <cfRule type="containsText" dxfId="1672" priority="3932" operator="containsText" text="Alto">
      <formula>NOT(ISERROR(SEARCH("Alto",AJ52)))</formula>
    </cfRule>
    <cfRule type="containsText" dxfId="1671" priority="3933" operator="containsText" text="Medio">
      <formula>NOT(ISERROR(SEARCH("Medio",AJ52)))</formula>
    </cfRule>
    <cfRule type="containsText" dxfId="1670" priority="3934" operator="containsText" text="Basso">
      <formula>NOT(ISERROR(SEARCH("Basso",AJ52)))</formula>
    </cfRule>
  </conditionalFormatting>
  <conditionalFormatting sqref="S52">
    <cfRule type="containsText" dxfId="1669" priority="3929" operator="containsText" text="Alto">
      <formula>NOT(ISERROR(SEARCH("Alto",S52)))</formula>
    </cfRule>
    <cfRule type="containsText" dxfId="1668" priority="3930" operator="containsText" text="Medio">
      <formula>NOT(ISERROR(SEARCH("Medio",S52)))</formula>
    </cfRule>
    <cfRule type="containsText" dxfId="1667" priority="3931" operator="containsText" text="Basso">
      <formula>NOT(ISERROR(SEARCH("Basso",S52)))</formula>
    </cfRule>
  </conditionalFormatting>
  <conditionalFormatting sqref="AK52">
    <cfRule type="containsText" dxfId="1666" priority="3926" operator="containsText" text="Alto">
      <formula>NOT(ISERROR(SEARCH("Alto",AK52)))</formula>
    </cfRule>
    <cfRule type="containsText" dxfId="1665" priority="3927" operator="containsText" text="Medio">
      <formula>NOT(ISERROR(SEARCH("Medio",AK52)))</formula>
    </cfRule>
    <cfRule type="containsText" dxfId="1664" priority="3928" operator="containsText" text="Basso">
      <formula>NOT(ISERROR(SEARCH("Basso",AK52)))</formula>
    </cfRule>
  </conditionalFormatting>
  <conditionalFormatting sqref="AF53">
    <cfRule type="containsText" dxfId="1663" priority="3922" operator="containsText" text="Inadeguato">
      <formula>NOT(ISERROR(SEARCH("Inadeguato",AF53)))</formula>
    </cfRule>
    <cfRule type="containsText" dxfId="1662" priority="3923" operator="containsText" text="Carente">
      <formula>NOT(ISERROR(SEARCH("Carente",AF53)))</formula>
    </cfRule>
    <cfRule type="containsText" dxfId="1661" priority="3924" operator="containsText" text="Efficace">
      <formula>NOT(ISERROR(SEARCH("Efficace",AF53)))</formula>
    </cfRule>
    <cfRule type="containsText" dxfId="1660" priority="3925" operator="containsText" text="Adeguato">
      <formula>NOT(ISERROR(SEARCH("Adeguato",AF53)))</formula>
    </cfRule>
  </conditionalFormatting>
  <conditionalFormatting sqref="AJ53">
    <cfRule type="containsText" dxfId="1659" priority="3919" operator="containsText" text="Alto">
      <formula>NOT(ISERROR(SEARCH("Alto",AJ53)))</formula>
    </cfRule>
    <cfRule type="containsText" dxfId="1658" priority="3920" operator="containsText" text="Medio">
      <formula>NOT(ISERROR(SEARCH("Medio",AJ53)))</formula>
    </cfRule>
    <cfRule type="containsText" dxfId="1657" priority="3921" operator="containsText" text="Basso">
      <formula>NOT(ISERROR(SEARCH("Basso",AJ53)))</formula>
    </cfRule>
  </conditionalFormatting>
  <conditionalFormatting sqref="S53">
    <cfRule type="containsText" dxfId="1656" priority="3916" operator="containsText" text="Alto">
      <formula>NOT(ISERROR(SEARCH("Alto",S53)))</formula>
    </cfRule>
    <cfRule type="containsText" dxfId="1655" priority="3917" operator="containsText" text="Medio">
      <formula>NOT(ISERROR(SEARCH("Medio",S53)))</formula>
    </cfRule>
    <cfRule type="containsText" dxfId="1654" priority="3918" operator="containsText" text="Basso">
      <formula>NOT(ISERROR(SEARCH("Basso",S53)))</formula>
    </cfRule>
  </conditionalFormatting>
  <conditionalFormatting sqref="AK53">
    <cfRule type="containsText" dxfId="1653" priority="3913" operator="containsText" text="Alto">
      <formula>NOT(ISERROR(SEARCH("Alto",AK53)))</formula>
    </cfRule>
    <cfRule type="containsText" dxfId="1652" priority="3914" operator="containsText" text="Medio">
      <formula>NOT(ISERROR(SEARCH("Medio",AK53)))</formula>
    </cfRule>
    <cfRule type="containsText" dxfId="1651" priority="3915" operator="containsText" text="Basso">
      <formula>NOT(ISERROR(SEARCH("Basso",AK53)))</formula>
    </cfRule>
  </conditionalFormatting>
  <conditionalFormatting sqref="S54">
    <cfRule type="containsText" dxfId="1650" priority="3854" operator="containsText" text="Alto">
      <formula>NOT(ISERROR(SEARCH("Alto",S54)))</formula>
    </cfRule>
    <cfRule type="containsText" dxfId="1649" priority="3855" operator="containsText" text="Medio">
      <formula>NOT(ISERROR(SEARCH("Medio",S54)))</formula>
    </cfRule>
    <cfRule type="containsText" dxfId="1648" priority="3856" operator="containsText" text="Basso">
      <formula>NOT(ISERROR(SEARCH("Basso",S54)))</formula>
    </cfRule>
  </conditionalFormatting>
  <conditionalFormatting sqref="AJ54">
    <cfRule type="containsText" dxfId="1647" priority="3847" operator="containsText" text="Alto">
      <formula>NOT(ISERROR(SEARCH("Alto",AJ54)))</formula>
    </cfRule>
    <cfRule type="containsText" dxfId="1646" priority="3848" operator="containsText" text="Medio">
      <formula>NOT(ISERROR(SEARCH("Medio",AJ54)))</formula>
    </cfRule>
    <cfRule type="containsText" dxfId="1645" priority="3849" operator="containsText" text="Basso">
      <formula>NOT(ISERROR(SEARCH("Basso",AJ54)))</formula>
    </cfRule>
  </conditionalFormatting>
  <conditionalFormatting sqref="AF54">
    <cfRule type="containsText" dxfId="1644" priority="3850" operator="containsText" text="Inadeguato">
      <formula>NOT(ISERROR(SEARCH("Inadeguato",AF54)))</formula>
    </cfRule>
    <cfRule type="containsText" dxfId="1643" priority="3851" operator="containsText" text="Carente">
      <formula>NOT(ISERROR(SEARCH("Carente",AF54)))</formula>
    </cfRule>
    <cfRule type="containsText" dxfId="1642" priority="3852" operator="containsText" text="Efficace">
      <formula>NOT(ISERROR(SEARCH("Efficace",AF54)))</formula>
    </cfRule>
    <cfRule type="containsText" dxfId="1641" priority="3853" operator="containsText" text="Adeguato">
      <formula>NOT(ISERROR(SEARCH("Adeguato",AF54)))</formula>
    </cfRule>
  </conditionalFormatting>
  <conditionalFormatting sqref="AF57">
    <cfRule type="containsText" dxfId="1640" priority="3843" operator="containsText" text="Inadeguato">
      <formula>NOT(ISERROR(SEARCH("Inadeguato",AF57)))</formula>
    </cfRule>
    <cfRule type="containsText" dxfId="1639" priority="3844" operator="containsText" text="Carente">
      <formula>NOT(ISERROR(SEARCH("Carente",AF57)))</formula>
    </cfRule>
    <cfRule type="containsText" dxfId="1638" priority="3845" operator="containsText" text="Efficace">
      <formula>NOT(ISERROR(SEARCH("Efficace",AF57)))</formula>
    </cfRule>
    <cfRule type="containsText" dxfId="1637" priority="3846" operator="containsText" text="Adeguato">
      <formula>NOT(ISERROR(SEARCH("Adeguato",AF57)))</formula>
    </cfRule>
  </conditionalFormatting>
  <conditionalFormatting sqref="AJ57 S57">
    <cfRule type="containsText" dxfId="1636" priority="3840" operator="containsText" text="Alto">
      <formula>NOT(ISERROR(SEARCH("Alto",S57)))</formula>
    </cfRule>
    <cfRule type="containsText" dxfId="1635" priority="3841" operator="containsText" text="Medio">
      <formula>NOT(ISERROR(SEARCH("Medio",S57)))</formula>
    </cfRule>
    <cfRule type="containsText" dxfId="1634" priority="3842" operator="containsText" text="Basso">
      <formula>NOT(ISERROR(SEARCH("Basso",S57)))</formula>
    </cfRule>
  </conditionalFormatting>
  <conditionalFormatting sqref="AF60">
    <cfRule type="containsText" dxfId="1633" priority="3836" operator="containsText" text="Inadeguato">
      <formula>NOT(ISERROR(SEARCH("Inadeguato",AF60)))</formula>
    </cfRule>
    <cfRule type="containsText" dxfId="1632" priority="3837" operator="containsText" text="Carente">
      <formula>NOT(ISERROR(SEARCH("Carente",AF60)))</formula>
    </cfRule>
    <cfRule type="containsText" dxfId="1631" priority="3838" operator="containsText" text="Efficace">
      <formula>NOT(ISERROR(SEARCH("Efficace",AF60)))</formula>
    </cfRule>
    <cfRule type="containsText" dxfId="1630" priority="3839" operator="containsText" text="Adeguato">
      <formula>NOT(ISERROR(SEARCH("Adeguato",AF60)))</formula>
    </cfRule>
  </conditionalFormatting>
  <conditionalFormatting sqref="AJ60 S60">
    <cfRule type="containsText" dxfId="1629" priority="3833" operator="containsText" text="Alto">
      <formula>NOT(ISERROR(SEARCH("Alto",S60)))</formula>
    </cfRule>
    <cfRule type="containsText" dxfId="1628" priority="3834" operator="containsText" text="Medio">
      <formula>NOT(ISERROR(SEARCH("Medio",S60)))</formula>
    </cfRule>
    <cfRule type="containsText" dxfId="1627" priority="3835" operator="containsText" text="Basso">
      <formula>NOT(ISERROR(SEARCH("Basso",S60)))</formula>
    </cfRule>
  </conditionalFormatting>
  <conditionalFormatting sqref="AF61">
    <cfRule type="containsText" dxfId="1626" priority="3829" operator="containsText" text="Inadeguato">
      <formula>NOT(ISERROR(SEARCH("Inadeguato",AF61)))</formula>
    </cfRule>
    <cfRule type="containsText" dxfId="1625" priority="3830" operator="containsText" text="Carente">
      <formula>NOT(ISERROR(SEARCH("Carente",AF61)))</formula>
    </cfRule>
    <cfRule type="containsText" dxfId="1624" priority="3831" operator="containsText" text="Efficace">
      <formula>NOT(ISERROR(SEARCH("Efficace",AF61)))</formula>
    </cfRule>
    <cfRule type="containsText" dxfId="1623" priority="3832" operator="containsText" text="Adeguato">
      <formula>NOT(ISERROR(SEARCH("Adeguato",AF61)))</formula>
    </cfRule>
  </conditionalFormatting>
  <conditionalFormatting sqref="S61 AJ61">
    <cfRule type="containsText" dxfId="1622" priority="3826" operator="containsText" text="Alto">
      <formula>NOT(ISERROR(SEARCH("Alto",S61)))</formula>
    </cfRule>
    <cfRule type="containsText" dxfId="1621" priority="3827" operator="containsText" text="Medio">
      <formula>NOT(ISERROR(SEARCH("Medio",S61)))</formula>
    </cfRule>
    <cfRule type="containsText" dxfId="1620" priority="3828" operator="containsText" text="Basso">
      <formula>NOT(ISERROR(SEARCH("Basso",S61)))</formula>
    </cfRule>
  </conditionalFormatting>
  <conditionalFormatting sqref="AF64">
    <cfRule type="containsText" dxfId="1619" priority="3822" operator="containsText" text="Inadeguato">
      <formula>NOT(ISERROR(SEARCH("Inadeguato",AF64)))</formula>
    </cfRule>
    <cfRule type="containsText" dxfId="1618" priority="3823" operator="containsText" text="Carente">
      <formula>NOT(ISERROR(SEARCH("Carente",AF64)))</formula>
    </cfRule>
    <cfRule type="containsText" dxfId="1617" priority="3824" operator="containsText" text="Efficace">
      <formula>NOT(ISERROR(SEARCH("Efficace",AF64)))</formula>
    </cfRule>
    <cfRule type="containsText" dxfId="1616" priority="3825" operator="containsText" text="Adeguato">
      <formula>NOT(ISERROR(SEARCH("Adeguato",AF64)))</formula>
    </cfRule>
  </conditionalFormatting>
  <conditionalFormatting sqref="AJ64 S64">
    <cfRule type="containsText" dxfId="1615" priority="3819" operator="containsText" text="Alto">
      <formula>NOT(ISERROR(SEARCH("Alto",S64)))</formula>
    </cfRule>
    <cfRule type="containsText" dxfId="1614" priority="3820" operator="containsText" text="Medio">
      <formula>NOT(ISERROR(SEARCH("Medio",S64)))</formula>
    </cfRule>
    <cfRule type="containsText" dxfId="1613" priority="3821" operator="containsText" text="Basso">
      <formula>NOT(ISERROR(SEARCH("Basso",S64)))</formula>
    </cfRule>
  </conditionalFormatting>
  <conditionalFormatting sqref="S67">
    <cfRule type="containsText" dxfId="1612" priority="3754" operator="containsText" text="Alto">
      <formula>NOT(ISERROR(SEARCH("Alto",S67)))</formula>
    </cfRule>
    <cfRule type="containsText" dxfId="1611" priority="3755" operator="containsText" text="Medio">
      <formula>NOT(ISERROR(SEARCH("Medio",S67)))</formula>
    </cfRule>
    <cfRule type="containsText" dxfId="1610" priority="3756" operator="containsText" text="Basso">
      <formula>NOT(ISERROR(SEARCH("Basso",S67)))</formula>
    </cfRule>
  </conditionalFormatting>
  <conditionalFormatting sqref="AJ67">
    <cfRule type="containsText" dxfId="1609" priority="3747" operator="containsText" text="Alto">
      <formula>NOT(ISERROR(SEARCH("Alto",AJ67)))</formula>
    </cfRule>
    <cfRule type="containsText" dxfId="1608" priority="3748" operator="containsText" text="Medio">
      <formula>NOT(ISERROR(SEARCH("Medio",AJ67)))</formula>
    </cfRule>
    <cfRule type="containsText" dxfId="1607" priority="3749" operator="containsText" text="Basso">
      <formula>NOT(ISERROR(SEARCH("Basso",AJ67)))</formula>
    </cfRule>
  </conditionalFormatting>
  <conditionalFormatting sqref="AF67">
    <cfRule type="containsText" dxfId="1606" priority="3750" operator="containsText" text="Inadeguato">
      <formula>NOT(ISERROR(SEARCH("Inadeguato",AF67)))</formula>
    </cfRule>
    <cfRule type="containsText" dxfId="1605" priority="3751" operator="containsText" text="Carente">
      <formula>NOT(ISERROR(SEARCH("Carente",AF67)))</formula>
    </cfRule>
    <cfRule type="containsText" dxfId="1604" priority="3752" operator="containsText" text="Efficace">
      <formula>NOT(ISERROR(SEARCH("Efficace",AF67)))</formula>
    </cfRule>
    <cfRule type="containsText" dxfId="1603" priority="3753" operator="containsText" text="Adeguato">
      <formula>NOT(ISERROR(SEARCH("Adeguato",AF67)))</formula>
    </cfRule>
  </conditionalFormatting>
  <conditionalFormatting sqref="S68">
    <cfRule type="containsText" dxfId="1602" priority="3744" operator="containsText" text="Alto">
      <formula>NOT(ISERROR(SEARCH("Alto",S68)))</formula>
    </cfRule>
    <cfRule type="containsText" dxfId="1601" priority="3745" operator="containsText" text="Medio">
      <formula>NOT(ISERROR(SEARCH("Medio",S68)))</formula>
    </cfRule>
    <cfRule type="containsText" dxfId="1600" priority="3746" operator="containsText" text="Basso">
      <formula>NOT(ISERROR(SEARCH("Basso",S68)))</formula>
    </cfRule>
  </conditionalFormatting>
  <conditionalFormatting sqref="AJ68">
    <cfRule type="containsText" dxfId="1599" priority="3737" operator="containsText" text="Alto">
      <formula>NOT(ISERROR(SEARCH("Alto",AJ68)))</formula>
    </cfRule>
    <cfRule type="containsText" dxfId="1598" priority="3738" operator="containsText" text="Medio">
      <formula>NOT(ISERROR(SEARCH("Medio",AJ68)))</formula>
    </cfRule>
    <cfRule type="containsText" dxfId="1597" priority="3739" operator="containsText" text="Basso">
      <formula>NOT(ISERROR(SEARCH("Basso",AJ68)))</formula>
    </cfRule>
  </conditionalFormatting>
  <conditionalFormatting sqref="AF68">
    <cfRule type="containsText" dxfId="1596" priority="3740" operator="containsText" text="Inadeguato">
      <formula>NOT(ISERROR(SEARCH("Inadeguato",AF68)))</formula>
    </cfRule>
    <cfRule type="containsText" dxfId="1595" priority="3741" operator="containsText" text="Carente">
      <formula>NOT(ISERROR(SEARCH("Carente",AF68)))</formula>
    </cfRule>
    <cfRule type="containsText" dxfId="1594" priority="3742" operator="containsText" text="Efficace">
      <formula>NOT(ISERROR(SEARCH("Efficace",AF68)))</formula>
    </cfRule>
    <cfRule type="containsText" dxfId="1593" priority="3743" operator="containsText" text="Adeguato">
      <formula>NOT(ISERROR(SEARCH("Adeguato",AF68)))</formula>
    </cfRule>
  </conditionalFormatting>
  <conditionalFormatting sqref="AF55">
    <cfRule type="containsText" dxfId="1592" priority="3733" operator="containsText" text="Inadeguato">
      <formula>NOT(ISERROR(SEARCH("Inadeguato",AF55)))</formula>
    </cfRule>
    <cfRule type="containsText" dxfId="1591" priority="3734" operator="containsText" text="Carente">
      <formula>NOT(ISERROR(SEARCH("Carente",AF55)))</formula>
    </cfRule>
    <cfRule type="containsText" dxfId="1590" priority="3735" operator="containsText" text="Efficace">
      <formula>NOT(ISERROR(SEARCH("Efficace",AF55)))</formula>
    </cfRule>
    <cfRule type="containsText" dxfId="1589" priority="3736" operator="containsText" text="Adeguato">
      <formula>NOT(ISERROR(SEARCH("Adeguato",AF55)))</formula>
    </cfRule>
  </conditionalFormatting>
  <conditionalFormatting sqref="AJ55 S55">
    <cfRule type="containsText" dxfId="1588" priority="3730" operator="containsText" text="Alto">
      <formula>NOT(ISERROR(SEARCH("Alto",S55)))</formula>
    </cfRule>
    <cfRule type="containsText" dxfId="1587" priority="3731" operator="containsText" text="Medio">
      <formula>NOT(ISERROR(SEARCH("Medio",S55)))</formula>
    </cfRule>
    <cfRule type="containsText" dxfId="1586" priority="3732" operator="containsText" text="Basso">
      <formula>NOT(ISERROR(SEARCH("Basso",S55)))</formula>
    </cfRule>
  </conditionalFormatting>
  <conditionalFormatting sqref="S56">
    <cfRule type="containsText" dxfId="1585" priority="3727" operator="containsText" text="Alto">
      <formula>NOT(ISERROR(SEARCH("Alto",S56)))</formula>
    </cfRule>
    <cfRule type="containsText" dxfId="1584" priority="3728" operator="containsText" text="Medio">
      <formula>NOT(ISERROR(SEARCH("Medio",S56)))</formula>
    </cfRule>
    <cfRule type="containsText" dxfId="1583" priority="3729" operator="containsText" text="Basso">
      <formula>NOT(ISERROR(SEARCH("Basso",S56)))</formula>
    </cfRule>
  </conditionalFormatting>
  <conditionalFormatting sqref="AJ56">
    <cfRule type="containsText" dxfId="1582" priority="3720" operator="containsText" text="Alto">
      <formula>NOT(ISERROR(SEARCH("Alto",AJ56)))</formula>
    </cfRule>
    <cfRule type="containsText" dxfId="1581" priority="3721" operator="containsText" text="Medio">
      <formula>NOT(ISERROR(SEARCH("Medio",AJ56)))</formula>
    </cfRule>
    <cfRule type="containsText" dxfId="1580" priority="3722" operator="containsText" text="Basso">
      <formula>NOT(ISERROR(SEARCH("Basso",AJ56)))</formula>
    </cfRule>
  </conditionalFormatting>
  <conditionalFormatting sqref="AF56">
    <cfRule type="containsText" dxfId="1579" priority="3723" operator="containsText" text="Inadeguato">
      <formula>NOT(ISERROR(SEARCH("Inadeguato",AF56)))</formula>
    </cfRule>
    <cfRule type="containsText" dxfId="1578" priority="3724" operator="containsText" text="Carente">
      <formula>NOT(ISERROR(SEARCH("Carente",AF56)))</formula>
    </cfRule>
    <cfRule type="containsText" dxfId="1577" priority="3725" operator="containsText" text="Efficace">
      <formula>NOT(ISERROR(SEARCH("Efficace",AF56)))</formula>
    </cfRule>
    <cfRule type="containsText" dxfId="1576" priority="3726" operator="containsText" text="Adeguato">
      <formula>NOT(ISERROR(SEARCH("Adeguato",AF56)))</formula>
    </cfRule>
  </conditionalFormatting>
  <conditionalFormatting sqref="AF62">
    <cfRule type="containsText" dxfId="1575" priority="3702" operator="containsText" text="Inadeguato">
      <formula>NOT(ISERROR(SEARCH("Inadeguato",AF62)))</formula>
    </cfRule>
    <cfRule type="containsText" dxfId="1574" priority="3703" operator="containsText" text="Carente">
      <formula>NOT(ISERROR(SEARCH("Carente",AF62)))</formula>
    </cfRule>
    <cfRule type="containsText" dxfId="1573" priority="3704" operator="containsText" text="Efficace">
      <formula>NOT(ISERROR(SEARCH("Efficace",AF62)))</formula>
    </cfRule>
    <cfRule type="containsText" dxfId="1572" priority="3705" operator="containsText" text="Adeguato">
      <formula>NOT(ISERROR(SEARCH("Adeguato",AF62)))</formula>
    </cfRule>
  </conditionalFormatting>
  <conditionalFormatting sqref="S62 AJ62">
    <cfRule type="containsText" dxfId="1571" priority="3699" operator="containsText" text="Alto">
      <formula>NOT(ISERROR(SEARCH("Alto",S62)))</formula>
    </cfRule>
    <cfRule type="containsText" dxfId="1570" priority="3700" operator="containsText" text="Medio">
      <formula>NOT(ISERROR(SEARCH("Medio",S62)))</formula>
    </cfRule>
    <cfRule type="containsText" dxfId="1569" priority="3701" operator="containsText" text="Basso">
      <formula>NOT(ISERROR(SEARCH("Basso",S62)))</formula>
    </cfRule>
  </conditionalFormatting>
  <conditionalFormatting sqref="AF63">
    <cfRule type="containsText" dxfId="1568" priority="3695" operator="containsText" text="Inadeguato">
      <formula>NOT(ISERROR(SEARCH("Inadeguato",AF63)))</formula>
    </cfRule>
    <cfRule type="containsText" dxfId="1567" priority="3696" operator="containsText" text="Carente">
      <formula>NOT(ISERROR(SEARCH("Carente",AF63)))</formula>
    </cfRule>
    <cfRule type="containsText" dxfId="1566" priority="3697" operator="containsText" text="Efficace">
      <formula>NOT(ISERROR(SEARCH("Efficace",AF63)))</formula>
    </cfRule>
    <cfRule type="containsText" dxfId="1565" priority="3698" operator="containsText" text="Adeguato">
      <formula>NOT(ISERROR(SEARCH("Adeguato",AF63)))</formula>
    </cfRule>
  </conditionalFormatting>
  <conditionalFormatting sqref="S63 AJ63">
    <cfRule type="containsText" dxfId="1564" priority="3692" operator="containsText" text="Alto">
      <formula>NOT(ISERROR(SEARCH("Alto",S63)))</formula>
    </cfRule>
    <cfRule type="containsText" dxfId="1563" priority="3693" operator="containsText" text="Medio">
      <formula>NOT(ISERROR(SEARCH("Medio",S63)))</formula>
    </cfRule>
    <cfRule type="containsText" dxfId="1562" priority="3694" operator="containsText" text="Basso">
      <formula>NOT(ISERROR(SEARCH("Basso",S63)))</formula>
    </cfRule>
  </conditionalFormatting>
  <conditionalFormatting sqref="AF65">
    <cfRule type="containsText" dxfId="1561" priority="3681" operator="containsText" text="Inadeguato">
      <formula>NOT(ISERROR(SEARCH("Inadeguato",AF65)))</formula>
    </cfRule>
    <cfRule type="containsText" dxfId="1560" priority="3682" operator="containsText" text="Carente">
      <formula>NOT(ISERROR(SEARCH("Carente",AF65)))</formula>
    </cfRule>
    <cfRule type="containsText" dxfId="1559" priority="3683" operator="containsText" text="Efficace">
      <formula>NOT(ISERROR(SEARCH("Efficace",AF65)))</formula>
    </cfRule>
    <cfRule type="containsText" dxfId="1558" priority="3684" operator="containsText" text="Adeguato">
      <formula>NOT(ISERROR(SEARCH("Adeguato",AF65)))</formula>
    </cfRule>
  </conditionalFormatting>
  <conditionalFormatting sqref="AJ65 S65">
    <cfRule type="containsText" dxfId="1557" priority="3678" operator="containsText" text="Alto">
      <formula>NOT(ISERROR(SEARCH("Alto",S65)))</formula>
    </cfRule>
    <cfRule type="containsText" dxfId="1556" priority="3679" operator="containsText" text="Medio">
      <formula>NOT(ISERROR(SEARCH("Medio",S65)))</formula>
    </cfRule>
    <cfRule type="containsText" dxfId="1555" priority="3680" operator="containsText" text="Basso">
      <formula>NOT(ISERROR(SEARCH("Basso",S65)))</formula>
    </cfRule>
  </conditionalFormatting>
  <conditionalFormatting sqref="AF66">
    <cfRule type="containsText" dxfId="1554" priority="3674" operator="containsText" text="Inadeguato">
      <formula>NOT(ISERROR(SEARCH("Inadeguato",AF66)))</formula>
    </cfRule>
    <cfRule type="containsText" dxfId="1553" priority="3675" operator="containsText" text="Carente">
      <formula>NOT(ISERROR(SEARCH("Carente",AF66)))</formula>
    </cfRule>
    <cfRule type="containsText" dxfId="1552" priority="3676" operator="containsText" text="Efficace">
      <formula>NOT(ISERROR(SEARCH("Efficace",AF66)))</formula>
    </cfRule>
    <cfRule type="containsText" dxfId="1551" priority="3677" operator="containsText" text="Adeguato">
      <formula>NOT(ISERROR(SEARCH("Adeguato",AF66)))</formula>
    </cfRule>
  </conditionalFormatting>
  <conditionalFormatting sqref="AJ66 S66">
    <cfRule type="containsText" dxfId="1550" priority="3671" operator="containsText" text="Alto">
      <formula>NOT(ISERROR(SEARCH("Alto",S66)))</formula>
    </cfRule>
    <cfRule type="containsText" dxfId="1549" priority="3672" operator="containsText" text="Medio">
      <formula>NOT(ISERROR(SEARCH("Medio",S66)))</formula>
    </cfRule>
    <cfRule type="containsText" dxfId="1548" priority="3673" operator="containsText" text="Basso">
      <formula>NOT(ISERROR(SEARCH("Basso",S66)))</formula>
    </cfRule>
  </conditionalFormatting>
  <conditionalFormatting sqref="S59 AJ59">
    <cfRule type="containsText" dxfId="1547" priority="3640" operator="containsText" text="Alto">
      <formula>NOT(ISERROR(SEARCH("Alto",S59)))</formula>
    </cfRule>
    <cfRule type="containsText" dxfId="1546" priority="3641" operator="containsText" text="Medio">
      <formula>NOT(ISERROR(SEARCH("Medio",S59)))</formula>
    </cfRule>
    <cfRule type="containsText" dxfId="1545" priority="3642" operator="containsText" text="Basso">
      <formula>NOT(ISERROR(SEARCH("Basso",S59)))</formula>
    </cfRule>
  </conditionalFormatting>
  <conditionalFormatting sqref="AF59">
    <cfRule type="containsText" dxfId="1544" priority="3643" operator="containsText" text="Inadeguato">
      <formula>NOT(ISERROR(SEARCH("Inadeguato",AF59)))</formula>
    </cfRule>
    <cfRule type="containsText" dxfId="1543" priority="3644" operator="containsText" text="Carente">
      <formula>NOT(ISERROR(SEARCH("Carente",AF59)))</formula>
    </cfRule>
    <cfRule type="containsText" dxfId="1542" priority="3645" operator="containsText" text="Efficace">
      <formula>NOT(ISERROR(SEARCH("Efficace",AF59)))</formula>
    </cfRule>
    <cfRule type="containsText" dxfId="1541" priority="3646" operator="containsText" text="Adeguato">
      <formula>NOT(ISERROR(SEARCH("Adeguato",AF59)))</formula>
    </cfRule>
  </conditionalFormatting>
  <conditionalFormatting sqref="AF58">
    <cfRule type="containsText" dxfId="1540" priority="3602" operator="containsText" text="Inadeguato">
      <formula>NOT(ISERROR(SEARCH("Inadeguato",AF58)))</formula>
    </cfRule>
    <cfRule type="containsText" dxfId="1539" priority="3603" operator="containsText" text="Carente">
      <formula>NOT(ISERROR(SEARCH("Carente",AF58)))</formula>
    </cfRule>
    <cfRule type="containsText" dxfId="1538" priority="3604" operator="containsText" text="Efficace">
      <formula>NOT(ISERROR(SEARCH("Efficace",AF58)))</formula>
    </cfRule>
    <cfRule type="containsText" dxfId="1537" priority="3605" operator="containsText" text="Adeguato">
      <formula>NOT(ISERROR(SEARCH("Adeguato",AF58)))</formula>
    </cfRule>
  </conditionalFormatting>
  <conditionalFormatting sqref="S58 AJ58">
    <cfRule type="containsText" dxfId="1536" priority="3599" operator="containsText" text="Alto">
      <formula>NOT(ISERROR(SEARCH("Alto",S58)))</formula>
    </cfRule>
    <cfRule type="containsText" dxfId="1535" priority="3600" operator="containsText" text="Medio">
      <formula>NOT(ISERROR(SEARCH("Medio",S58)))</formula>
    </cfRule>
    <cfRule type="containsText" dxfId="1534" priority="3601" operator="containsText" text="Basso">
      <formula>NOT(ISERROR(SEARCH("Basso",S58)))</formula>
    </cfRule>
  </conditionalFormatting>
  <conditionalFormatting sqref="AK58">
    <cfRule type="containsText" dxfId="1533" priority="3566" operator="containsText" text="Alto">
      <formula>NOT(ISERROR(SEARCH("Alto",AK58)))</formula>
    </cfRule>
    <cfRule type="containsText" dxfId="1532" priority="3567" operator="containsText" text="Medio">
      <formula>NOT(ISERROR(SEARCH("Medio",AK58)))</formula>
    </cfRule>
    <cfRule type="containsText" dxfId="1531" priority="3568" operator="containsText" text="Basso">
      <formula>NOT(ISERROR(SEARCH("Basso",AK58)))</formula>
    </cfRule>
  </conditionalFormatting>
  <conditionalFormatting sqref="AK58">
    <cfRule type="containsText" dxfId="1530" priority="3569" operator="containsText" text="Alto">
      <formula>NOT(ISERROR(SEARCH("Alto",AK58)))</formula>
    </cfRule>
    <cfRule type="containsText" dxfId="1529" priority="3570" operator="containsText" text="Medio">
      <formula>NOT(ISERROR(SEARCH("Medio",AK58)))</formula>
    </cfRule>
    <cfRule type="containsText" dxfId="1528" priority="3571" operator="containsText" text="Basso">
      <formula>NOT(ISERROR(SEARCH("Basso",AK58)))</formula>
    </cfRule>
  </conditionalFormatting>
  <conditionalFormatting sqref="AK59">
    <cfRule type="containsText" dxfId="1527" priority="3423" operator="containsText" text="Alto">
      <formula>NOT(ISERROR(SEARCH("Alto",AK59)))</formula>
    </cfRule>
    <cfRule type="containsText" dxfId="1526" priority="3424" operator="containsText" text="Medio">
      <formula>NOT(ISERROR(SEARCH("Medio",AK59)))</formula>
    </cfRule>
    <cfRule type="containsText" dxfId="1525" priority="3425" operator="containsText" text="Basso">
      <formula>NOT(ISERROR(SEARCH("Basso",AK59)))</formula>
    </cfRule>
  </conditionalFormatting>
  <conditionalFormatting sqref="AK59">
    <cfRule type="containsText" dxfId="1524" priority="3426" operator="containsText" text="Alto">
      <formula>NOT(ISERROR(SEARCH("Alto",AK59)))</formula>
    </cfRule>
    <cfRule type="containsText" dxfId="1523" priority="3427" operator="containsText" text="Medio">
      <formula>NOT(ISERROR(SEARCH("Medio",AK59)))</formula>
    </cfRule>
    <cfRule type="containsText" dxfId="1522" priority="3428" operator="containsText" text="Basso">
      <formula>NOT(ISERROR(SEARCH("Basso",AK59)))</formula>
    </cfRule>
  </conditionalFormatting>
  <conditionalFormatting sqref="AF69">
    <cfRule type="containsText" dxfId="1521" priority="3339" operator="containsText" text="Inadeguato">
      <formula>NOT(ISERROR(SEARCH("Inadeguato",AF69)))</formula>
    </cfRule>
    <cfRule type="containsText" dxfId="1520" priority="3340" operator="containsText" text="Carente">
      <formula>NOT(ISERROR(SEARCH("Carente",AF69)))</formula>
    </cfRule>
    <cfRule type="containsText" dxfId="1519" priority="3341" operator="containsText" text="Efficace">
      <formula>NOT(ISERROR(SEARCH("Efficace",AF69)))</formula>
    </cfRule>
    <cfRule type="containsText" dxfId="1518" priority="3342" operator="containsText" text="Adeguato">
      <formula>NOT(ISERROR(SEARCH("Adeguato",AF69)))</formula>
    </cfRule>
  </conditionalFormatting>
  <conditionalFormatting sqref="AJ69 S69">
    <cfRule type="containsText" dxfId="1517" priority="3336" operator="containsText" text="Alto">
      <formula>NOT(ISERROR(SEARCH("Alto",S69)))</formula>
    </cfRule>
    <cfRule type="containsText" dxfId="1516" priority="3337" operator="containsText" text="Medio">
      <formula>NOT(ISERROR(SEARCH("Medio",S69)))</formula>
    </cfRule>
    <cfRule type="containsText" dxfId="1515" priority="3338" operator="containsText" text="Basso">
      <formula>NOT(ISERROR(SEARCH("Basso",S69)))</formula>
    </cfRule>
  </conditionalFormatting>
  <conditionalFormatting sqref="AK69">
    <cfRule type="containsText" dxfId="1514" priority="3333" operator="containsText" text="Alto">
      <formula>NOT(ISERROR(SEARCH("Alto",AK69)))</formula>
    </cfRule>
    <cfRule type="containsText" dxfId="1513" priority="3334" operator="containsText" text="Medio">
      <formula>NOT(ISERROR(SEARCH("Medio",AK69)))</formula>
    </cfRule>
    <cfRule type="containsText" dxfId="1512" priority="3335" operator="containsText" text="Basso">
      <formula>NOT(ISERROR(SEARCH("Basso",AK69)))</formula>
    </cfRule>
  </conditionalFormatting>
  <conditionalFormatting sqref="AF70">
    <cfRule type="containsText" dxfId="1511" priority="3329" operator="containsText" text="Inadeguato">
      <formula>NOT(ISERROR(SEARCH("Inadeguato",AF70)))</formula>
    </cfRule>
    <cfRule type="containsText" dxfId="1510" priority="3330" operator="containsText" text="Carente">
      <formula>NOT(ISERROR(SEARCH("Carente",AF70)))</formula>
    </cfRule>
    <cfRule type="containsText" dxfId="1509" priority="3331" operator="containsText" text="Efficace">
      <formula>NOT(ISERROR(SEARCH("Efficace",AF70)))</formula>
    </cfRule>
    <cfRule type="containsText" dxfId="1508" priority="3332" operator="containsText" text="Adeguato">
      <formula>NOT(ISERROR(SEARCH("Adeguato",AF70)))</formula>
    </cfRule>
  </conditionalFormatting>
  <conditionalFormatting sqref="AJ70 S70">
    <cfRule type="containsText" dxfId="1507" priority="3326" operator="containsText" text="Alto">
      <formula>NOT(ISERROR(SEARCH("Alto",S70)))</formula>
    </cfRule>
    <cfRule type="containsText" dxfId="1506" priority="3327" operator="containsText" text="Medio">
      <formula>NOT(ISERROR(SEARCH("Medio",S70)))</formula>
    </cfRule>
    <cfRule type="containsText" dxfId="1505" priority="3328" operator="containsText" text="Basso">
      <formula>NOT(ISERROR(SEARCH("Basso",S70)))</formula>
    </cfRule>
  </conditionalFormatting>
  <conditionalFormatting sqref="AK70">
    <cfRule type="containsText" dxfId="1504" priority="3323" operator="containsText" text="Alto">
      <formula>NOT(ISERROR(SEARCH("Alto",AK70)))</formula>
    </cfRule>
    <cfRule type="containsText" dxfId="1503" priority="3324" operator="containsText" text="Medio">
      <formula>NOT(ISERROR(SEARCH("Medio",AK70)))</formula>
    </cfRule>
    <cfRule type="containsText" dxfId="1502" priority="3325" operator="containsText" text="Basso">
      <formula>NOT(ISERROR(SEARCH("Basso",AK70)))</formula>
    </cfRule>
  </conditionalFormatting>
  <conditionalFormatting sqref="AF71">
    <cfRule type="containsText" dxfId="1501" priority="3319" operator="containsText" text="Inadeguato">
      <formula>NOT(ISERROR(SEARCH("Inadeguato",AF71)))</formula>
    </cfRule>
    <cfRule type="containsText" dxfId="1500" priority="3320" operator="containsText" text="Carente">
      <formula>NOT(ISERROR(SEARCH("Carente",AF71)))</formula>
    </cfRule>
    <cfRule type="containsText" dxfId="1499" priority="3321" operator="containsText" text="Efficace">
      <formula>NOT(ISERROR(SEARCH("Efficace",AF71)))</formula>
    </cfRule>
    <cfRule type="containsText" dxfId="1498" priority="3322" operator="containsText" text="Adeguato">
      <formula>NOT(ISERROR(SEARCH("Adeguato",AF71)))</formula>
    </cfRule>
  </conditionalFormatting>
  <conditionalFormatting sqref="AJ71 S71">
    <cfRule type="containsText" dxfId="1497" priority="3316" operator="containsText" text="Alto">
      <formula>NOT(ISERROR(SEARCH("Alto",S71)))</formula>
    </cfRule>
    <cfRule type="containsText" dxfId="1496" priority="3317" operator="containsText" text="Medio">
      <formula>NOT(ISERROR(SEARCH("Medio",S71)))</formula>
    </cfRule>
    <cfRule type="containsText" dxfId="1495" priority="3318" operator="containsText" text="Basso">
      <formula>NOT(ISERROR(SEARCH("Basso",S71)))</formula>
    </cfRule>
  </conditionalFormatting>
  <conditionalFormatting sqref="AK71">
    <cfRule type="containsText" dxfId="1494" priority="3313" operator="containsText" text="Alto">
      <formula>NOT(ISERROR(SEARCH("Alto",AK71)))</formula>
    </cfRule>
    <cfRule type="containsText" dxfId="1493" priority="3314" operator="containsText" text="Medio">
      <formula>NOT(ISERROR(SEARCH("Medio",AK71)))</formula>
    </cfRule>
    <cfRule type="containsText" dxfId="1492" priority="3315" operator="containsText" text="Basso">
      <formula>NOT(ISERROR(SEARCH("Basso",AK71)))</formula>
    </cfRule>
  </conditionalFormatting>
  <conditionalFormatting sqref="AF72">
    <cfRule type="containsText" dxfId="1491" priority="3309" operator="containsText" text="Inadeguato">
      <formula>NOT(ISERROR(SEARCH("Inadeguato",AF72)))</formula>
    </cfRule>
    <cfRule type="containsText" dxfId="1490" priority="3310" operator="containsText" text="Carente">
      <formula>NOT(ISERROR(SEARCH("Carente",AF72)))</formula>
    </cfRule>
    <cfRule type="containsText" dxfId="1489" priority="3311" operator="containsText" text="Efficace">
      <formula>NOT(ISERROR(SEARCH("Efficace",AF72)))</formula>
    </cfRule>
    <cfRule type="containsText" dxfId="1488" priority="3312" operator="containsText" text="Adeguato">
      <formula>NOT(ISERROR(SEARCH("Adeguato",AF72)))</formula>
    </cfRule>
  </conditionalFormatting>
  <conditionalFormatting sqref="AJ72 S72">
    <cfRule type="containsText" dxfId="1487" priority="3306" operator="containsText" text="Alto">
      <formula>NOT(ISERROR(SEARCH("Alto",S72)))</formula>
    </cfRule>
    <cfRule type="containsText" dxfId="1486" priority="3307" operator="containsText" text="Medio">
      <formula>NOT(ISERROR(SEARCH("Medio",S72)))</formula>
    </cfRule>
    <cfRule type="containsText" dxfId="1485" priority="3308" operator="containsText" text="Basso">
      <formula>NOT(ISERROR(SEARCH("Basso",S72)))</formula>
    </cfRule>
  </conditionalFormatting>
  <conditionalFormatting sqref="AK72">
    <cfRule type="containsText" dxfId="1484" priority="3303" operator="containsText" text="Alto">
      <formula>NOT(ISERROR(SEARCH("Alto",AK72)))</formula>
    </cfRule>
    <cfRule type="containsText" dxfId="1483" priority="3304" operator="containsText" text="Medio">
      <formula>NOT(ISERROR(SEARCH("Medio",AK72)))</formula>
    </cfRule>
    <cfRule type="containsText" dxfId="1482" priority="3305" operator="containsText" text="Basso">
      <formula>NOT(ISERROR(SEARCH("Basso",AK72)))</formula>
    </cfRule>
  </conditionalFormatting>
  <conditionalFormatting sqref="AK75">
    <cfRule type="containsText" dxfId="1481" priority="3267" operator="containsText" text="Alto">
      <formula>NOT(ISERROR(SEARCH("Alto",AK75)))</formula>
    </cfRule>
    <cfRule type="containsText" dxfId="1480" priority="3268" operator="containsText" text="Medio">
      <formula>NOT(ISERROR(SEARCH("Medio",AK75)))</formula>
    </cfRule>
    <cfRule type="containsText" dxfId="1479" priority="3269" operator="containsText" text="Basso">
      <formula>NOT(ISERROR(SEARCH("Basso",AK75)))</formula>
    </cfRule>
  </conditionalFormatting>
  <conditionalFormatting sqref="AF73">
    <cfRule type="containsText" dxfId="1478" priority="3299" operator="containsText" text="Inadeguato">
      <formula>NOT(ISERROR(SEARCH("Inadeguato",AF73)))</formula>
    </cfRule>
    <cfRule type="containsText" dxfId="1477" priority="3300" operator="containsText" text="Carente">
      <formula>NOT(ISERROR(SEARCH("Carente",AF73)))</formula>
    </cfRule>
    <cfRule type="containsText" dxfId="1476" priority="3301" operator="containsText" text="Efficace">
      <formula>NOT(ISERROR(SEARCH("Efficace",AF73)))</formula>
    </cfRule>
    <cfRule type="containsText" dxfId="1475" priority="3302" operator="containsText" text="Adeguato">
      <formula>NOT(ISERROR(SEARCH("Adeguato",AF73)))</formula>
    </cfRule>
  </conditionalFormatting>
  <conditionalFormatting sqref="AJ73 S73">
    <cfRule type="containsText" dxfId="1474" priority="3296" operator="containsText" text="Alto">
      <formula>NOT(ISERROR(SEARCH("Alto",S73)))</formula>
    </cfRule>
    <cfRule type="containsText" dxfId="1473" priority="3297" operator="containsText" text="Medio">
      <formula>NOT(ISERROR(SEARCH("Medio",S73)))</formula>
    </cfRule>
    <cfRule type="containsText" dxfId="1472" priority="3298" operator="containsText" text="Basso">
      <formula>NOT(ISERROR(SEARCH("Basso",S73)))</formula>
    </cfRule>
  </conditionalFormatting>
  <conditionalFormatting sqref="AK73">
    <cfRule type="containsText" dxfId="1471" priority="3293" operator="containsText" text="Alto">
      <formula>NOT(ISERROR(SEARCH("Alto",AK73)))</formula>
    </cfRule>
    <cfRule type="containsText" dxfId="1470" priority="3294" operator="containsText" text="Medio">
      <formula>NOT(ISERROR(SEARCH("Medio",AK73)))</formula>
    </cfRule>
    <cfRule type="containsText" dxfId="1469" priority="3295" operator="containsText" text="Basso">
      <formula>NOT(ISERROR(SEARCH("Basso",AK73)))</formula>
    </cfRule>
  </conditionalFormatting>
  <conditionalFormatting sqref="S74">
    <cfRule type="containsText" dxfId="1468" priority="3283" operator="containsText" text="Alto">
      <formula>NOT(ISERROR(SEARCH("Alto",S74)))</formula>
    </cfRule>
    <cfRule type="containsText" dxfId="1467" priority="3284" operator="containsText" text="Medio">
      <formula>NOT(ISERROR(SEARCH("Medio",S74)))</formula>
    </cfRule>
    <cfRule type="containsText" dxfId="1466" priority="3285" operator="containsText" text="Basso">
      <formula>NOT(ISERROR(SEARCH("Basso",S74)))</formula>
    </cfRule>
  </conditionalFormatting>
  <conditionalFormatting sqref="AF74">
    <cfRule type="containsText" dxfId="1465" priority="3289" operator="containsText" text="Inadeguato">
      <formula>NOT(ISERROR(SEARCH("Inadeguato",AF74)))</formula>
    </cfRule>
    <cfRule type="containsText" dxfId="1464" priority="3290" operator="containsText" text="Carente">
      <formula>NOT(ISERROR(SEARCH("Carente",AF74)))</formula>
    </cfRule>
    <cfRule type="containsText" dxfId="1463" priority="3291" operator="containsText" text="Efficace">
      <formula>NOT(ISERROR(SEARCH("Efficace",AF74)))</formula>
    </cfRule>
    <cfRule type="containsText" dxfId="1462" priority="3292" operator="containsText" text="Adeguato">
      <formula>NOT(ISERROR(SEARCH("Adeguato",AF74)))</formula>
    </cfRule>
  </conditionalFormatting>
  <conditionalFormatting sqref="AJ74">
    <cfRule type="containsText" dxfId="1461" priority="3286" operator="containsText" text="Alto">
      <formula>NOT(ISERROR(SEARCH("Alto",AJ74)))</formula>
    </cfRule>
    <cfRule type="containsText" dxfId="1460" priority="3287" operator="containsText" text="Medio">
      <formula>NOT(ISERROR(SEARCH("Medio",AJ74)))</formula>
    </cfRule>
    <cfRule type="containsText" dxfId="1459" priority="3288" operator="containsText" text="Basso">
      <formula>NOT(ISERROR(SEARCH("Basso",AJ74)))</formula>
    </cfRule>
  </conditionalFormatting>
  <conditionalFormatting sqref="AK74">
    <cfRule type="containsText" dxfId="1458" priority="3280" operator="containsText" text="Alto">
      <formula>NOT(ISERROR(SEARCH("Alto",AK74)))</formula>
    </cfRule>
    <cfRule type="containsText" dxfId="1457" priority="3281" operator="containsText" text="Medio">
      <formula>NOT(ISERROR(SEARCH("Medio",AK74)))</formula>
    </cfRule>
    <cfRule type="containsText" dxfId="1456" priority="3282" operator="containsText" text="Basso">
      <formula>NOT(ISERROR(SEARCH("Basso",AK74)))</formula>
    </cfRule>
  </conditionalFormatting>
  <conditionalFormatting sqref="S75">
    <cfRule type="containsText" dxfId="1455" priority="3270" operator="containsText" text="Alto">
      <formula>NOT(ISERROR(SEARCH("Alto",S75)))</formula>
    </cfRule>
    <cfRule type="containsText" dxfId="1454" priority="3271" operator="containsText" text="Medio">
      <formula>NOT(ISERROR(SEARCH("Medio",S75)))</formula>
    </cfRule>
    <cfRule type="containsText" dxfId="1453" priority="3272" operator="containsText" text="Basso">
      <formula>NOT(ISERROR(SEARCH("Basso",S75)))</formula>
    </cfRule>
  </conditionalFormatting>
  <conditionalFormatting sqref="AF75">
    <cfRule type="containsText" dxfId="1452" priority="3276" operator="containsText" text="Inadeguato">
      <formula>NOT(ISERROR(SEARCH("Inadeguato",AF75)))</formula>
    </cfRule>
    <cfRule type="containsText" dxfId="1451" priority="3277" operator="containsText" text="Carente">
      <formula>NOT(ISERROR(SEARCH("Carente",AF75)))</formula>
    </cfRule>
    <cfRule type="containsText" dxfId="1450" priority="3278" operator="containsText" text="Efficace">
      <formula>NOT(ISERROR(SEARCH("Efficace",AF75)))</formula>
    </cfRule>
    <cfRule type="containsText" dxfId="1449" priority="3279" operator="containsText" text="Adeguato">
      <formula>NOT(ISERROR(SEARCH("Adeguato",AF75)))</formula>
    </cfRule>
  </conditionalFormatting>
  <conditionalFormatting sqref="AJ75">
    <cfRule type="containsText" dxfId="1448" priority="3273" operator="containsText" text="Alto">
      <formula>NOT(ISERROR(SEARCH("Alto",AJ75)))</formula>
    </cfRule>
    <cfRule type="containsText" dxfId="1447" priority="3274" operator="containsText" text="Medio">
      <formula>NOT(ISERROR(SEARCH("Medio",AJ75)))</formula>
    </cfRule>
    <cfRule type="containsText" dxfId="1446" priority="3275" operator="containsText" text="Basso">
      <formula>NOT(ISERROR(SEARCH("Basso",AJ75)))</formula>
    </cfRule>
  </conditionalFormatting>
  <conditionalFormatting sqref="S76">
    <cfRule type="containsText" dxfId="1445" priority="3257" operator="containsText" text="Alto">
      <formula>NOT(ISERROR(SEARCH("Alto",S76)))</formula>
    </cfRule>
    <cfRule type="containsText" dxfId="1444" priority="3258" operator="containsText" text="Medio">
      <formula>NOT(ISERROR(SEARCH("Medio",S76)))</formula>
    </cfRule>
    <cfRule type="containsText" dxfId="1443" priority="3259" operator="containsText" text="Basso">
      <formula>NOT(ISERROR(SEARCH("Basso",S76)))</formula>
    </cfRule>
  </conditionalFormatting>
  <conditionalFormatting sqref="AF76">
    <cfRule type="containsText" dxfId="1442" priority="3263" operator="containsText" text="Inadeguato">
      <formula>NOT(ISERROR(SEARCH("Inadeguato",AF76)))</formula>
    </cfRule>
    <cfRule type="containsText" dxfId="1441" priority="3264" operator="containsText" text="Carente">
      <formula>NOT(ISERROR(SEARCH("Carente",AF76)))</formula>
    </cfRule>
    <cfRule type="containsText" dxfId="1440" priority="3265" operator="containsText" text="Efficace">
      <formula>NOT(ISERROR(SEARCH("Efficace",AF76)))</formula>
    </cfRule>
    <cfRule type="containsText" dxfId="1439" priority="3266" operator="containsText" text="Adeguato">
      <formula>NOT(ISERROR(SEARCH("Adeguato",AF76)))</formula>
    </cfRule>
  </conditionalFormatting>
  <conditionalFormatting sqref="AJ76">
    <cfRule type="containsText" dxfId="1438" priority="3260" operator="containsText" text="Alto">
      <formula>NOT(ISERROR(SEARCH("Alto",AJ76)))</formula>
    </cfRule>
    <cfRule type="containsText" dxfId="1437" priority="3261" operator="containsText" text="Medio">
      <formula>NOT(ISERROR(SEARCH("Medio",AJ76)))</formula>
    </cfRule>
    <cfRule type="containsText" dxfId="1436" priority="3262" operator="containsText" text="Basso">
      <formula>NOT(ISERROR(SEARCH("Basso",AJ76)))</formula>
    </cfRule>
  </conditionalFormatting>
  <conditionalFormatting sqref="AK76">
    <cfRule type="containsText" dxfId="1435" priority="3254" operator="containsText" text="Alto">
      <formula>NOT(ISERROR(SEARCH("Alto",AK76)))</formula>
    </cfRule>
    <cfRule type="containsText" dxfId="1434" priority="3255" operator="containsText" text="Medio">
      <formula>NOT(ISERROR(SEARCH("Medio",AK76)))</formula>
    </cfRule>
    <cfRule type="containsText" dxfId="1433" priority="3256" operator="containsText" text="Basso">
      <formula>NOT(ISERROR(SEARCH("Basso",AK76)))</formula>
    </cfRule>
  </conditionalFormatting>
  <conditionalFormatting sqref="S77">
    <cfRule type="containsText" dxfId="1432" priority="3244" operator="containsText" text="Alto">
      <formula>NOT(ISERROR(SEARCH("Alto",S77)))</formula>
    </cfRule>
    <cfRule type="containsText" dxfId="1431" priority="3245" operator="containsText" text="Medio">
      <formula>NOT(ISERROR(SEARCH("Medio",S77)))</formula>
    </cfRule>
    <cfRule type="containsText" dxfId="1430" priority="3246" operator="containsText" text="Basso">
      <formula>NOT(ISERROR(SEARCH("Basso",S77)))</formula>
    </cfRule>
  </conditionalFormatting>
  <conditionalFormatting sqref="AF77">
    <cfRule type="containsText" dxfId="1429" priority="3250" operator="containsText" text="Inadeguato">
      <formula>NOT(ISERROR(SEARCH("Inadeguato",AF77)))</formula>
    </cfRule>
    <cfRule type="containsText" dxfId="1428" priority="3251" operator="containsText" text="Carente">
      <formula>NOT(ISERROR(SEARCH("Carente",AF77)))</formula>
    </cfRule>
    <cfRule type="containsText" dxfId="1427" priority="3252" operator="containsText" text="Efficace">
      <formula>NOT(ISERROR(SEARCH("Efficace",AF77)))</formula>
    </cfRule>
    <cfRule type="containsText" dxfId="1426" priority="3253" operator="containsText" text="Adeguato">
      <formula>NOT(ISERROR(SEARCH("Adeguato",AF77)))</formula>
    </cfRule>
  </conditionalFormatting>
  <conditionalFormatting sqref="AJ77">
    <cfRule type="containsText" dxfId="1425" priority="3247" operator="containsText" text="Alto">
      <formula>NOT(ISERROR(SEARCH("Alto",AJ77)))</formula>
    </cfRule>
    <cfRule type="containsText" dxfId="1424" priority="3248" operator="containsText" text="Medio">
      <formula>NOT(ISERROR(SEARCH("Medio",AJ77)))</formula>
    </cfRule>
    <cfRule type="containsText" dxfId="1423" priority="3249" operator="containsText" text="Basso">
      <formula>NOT(ISERROR(SEARCH("Basso",AJ77)))</formula>
    </cfRule>
  </conditionalFormatting>
  <conditionalFormatting sqref="AK77">
    <cfRule type="containsText" dxfId="1422" priority="3241" operator="containsText" text="Alto">
      <formula>NOT(ISERROR(SEARCH("Alto",AK77)))</formula>
    </cfRule>
    <cfRule type="containsText" dxfId="1421" priority="3242" operator="containsText" text="Medio">
      <formula>NOT(ISERROR(SEARCH("Medio",AK77)))</formula>
    </cfRule>
    <cfRule type="containsText" dxfId="1420" priority="3243" operator="containsText" text="Basso">
      <formula>NOT(ISERROR(SEARCH("Basso",AK77)))</formula>
    </cfRule>
  </conditionalFormatting>
  <conditionalFormatting sqref="AF86">
    <cfRule type="containsText" dxfId="1419" priority="3198" operator="containsText" text="Inadeguato">
      <formula>NOT(ISERROR(SEARCH("Inadeguato",AF86)))</formula>
    </cfRule>
    <cfRule type="containsText" dxfId="1418" priority="3199" operator="containsText" text="Carente">
      <formula>NOT(ISERROR(SEARCH("Carente",AF86)))</formula>
    </cfRule>
    <cfRule type="containsText" dxfId="1417" priority="3200" operator="containsText" text="Efficace">
      <formula>NOT(ISERROR(SEARCH("Efficace",AF86)))</formula>
    </cfRule>
    <cfRule type="containsText" dxfId="1416" priority="3201" operator="containsText" text="Adeguato">
      <formula>NOT(ISERROR(SEARCH("Adeguato",AF86)))</formula>
    </cfRule>
  </conditionalFormatting>
  <conditionalFormatting sqref="AJ86 S86">
    <cfRule type="containsText" dxfId="1415" priority="3195" operator="containsText" text="Alto">
      <formula>NOT(ISERROR(SEARCH("Alto",S86)))</formula>
    </cfRule>
    <cfRule type="containsText" dxfId="1414" priority="3196" operator="containsText" text="Medio">
      <formula>NOT(ISERROR(SEARCH("Medio",S86)))</formula>
    </cfRule>
    <cfRule type="containsText" dxfId="1413" priority="3197" operator="containsText" text="Basso">
      <formula>NOT(ISERROR(SEARCH("Basso",S86)))</formula>
    </cfRule>
  </conditionalFormatting>
  <conditionalFormatting sqref="AK86">
    <cfRule type="containsText" dxfId="1412" priority="3192" operator="containsText" text="Alto">
      <formula>NOT(ISERROR(SEARCH("Alto",AK86)))</formula>
    </cfRule>
    <cfRule type="containsText" dxfId="1411" priority="3193" operator="containsText" text="Medio">
      <formula>NOT(ISERROR(SEARCH("Medio",AK86)))</formula>
    </cfRule>
    <cfRule type="containsText" dxfId="1410" priority="3194" operator="containsText" text="Basso">
      <formula>NOT(ISERROR(SEARCH("Basso",AK86)))</formula>
    </cfRule>
  </conditionalFormatting>
  <conditionalFormatting sqref="AF78">
    <cfRule type="containsText" dxfId="1409" priority="3188" operator="containsText" text="Inadeguato">
      <formula>NOT(ISERROR(SEARCH("Inadeguato",AF78)))</formula>
    </cfRule>
    <cfRule type="containsText" dxfId="1408" priority="3189" operator="containsText" text="Carente">
      <formula>NOT(ISERROR(SEARCH("Carente",AF78)))</formula>
    </cfRule>
    <cfRule type="containsText" dxfId="1407" priority="3190" operator="containsText" text="Efficace">
      <formula>NOT(ISERROR(SEARCH("Efficace",AF78)))</formula>
    </cfRule>
    <cfRule type="containsText" dxfId="1406" priority="3191" operator="containsText" text="Adeguato">
      <formula>NOT(ISERROR(SEARCH("Adeguato",AF78)))</formula>
    </cfRule>
  </conditionalFormatting>
  <conditionalFormatting sqref="AJ78:AK78 S78">
    <cfRule type="containsText" dxfId="1405" priority="3185" operator="containsText" text="Alto">
      <formula>NOT(ISERROR(SEARCH("Alto",S78)))</formula>
    </cfRule>
    <cfRule type="containsText" dxfId="1404" priority="3186" operator="containsText" text="Medio">
      <formula>NOT(ISERROR(SEARCH("Medio",S78)))</formula>
    </cfRule>
    <cfRule type="containsText" dxfId="1403" priority="3187" operator="containsText" text="Basso">
      <formula>NOT(ISERROR(SEARCH("Basso",S78)))</formula>
    </cfRule>
  </conditionalFormatting>
  <conditionalFormatting sqref="AF79">
    <cfRule type="containsText" dxfId="1402" priority="3181" operator="containsText" text="Inadeguato">
      <formula>NOT(ISERROR(SEARCH("Inadeguato",AF79)))</formula>
    </cfRule>
    <cfRule type="containsText" dxfId="1401" priority="3182" operator="containsText" text="Carente">
      <formula>NOT(ISERROR(SEARCH("Carente",AF79)))</formula>
    </cfRule>
    <cfRule type="containsText" dxfId="1400" priority="3183" operator="containsText" text="Efficace">
      <formula>NOT(ISERROR(SEARCH("Efficace",AF79)))</formula>
    </cfRule>
    <cfRule type="containsText" dxfId="1399" priority="3184" operator="containsText" text="Adeguato">
      <formula>NOT(ISERROR(SEARCH("Adeguato",AF79)))</formula>
    </cfRule>
  </conditionalFormatting>
  <conditionalFormatting sqref="AJ79 S79">
    <cfRule type="containsText" dxfId="1398" priority="3178" operator="containsText" text="Alto">
      <formula>NOT(ISERROR(SEARCH("Alto",S79)))</formula>
    </cfRule>
    <cfRule type="containsText" dxfId="1397" priority="3179" operator="containsText" text="Medio">
      <formula>NOT(ISERROR(SEARCH("Medio",S79)))</formula>
    </cfRule>
    <cfRule type="containsText" dxfId="1396" priority="3180" operator="containsText" text="Basso">
      <formula>NOT(ISERROR(SEARCH("Basso",S79)))</formula>
    </cfRule>
  </conditionalFormatting>
  <conditionalFormatting sqref="S80 AK80">
    <cfRule type="containsText" dxfId="1395" priority="3175" operator="containsText" text="Alto">
      <formula>NOT(ISERROR(SEARCH("Alto",S80)))</formula>
    </cfRule>
    <cfRule type="containsText" dxfId="1394" priority="3176" operator="containsText" text="Medio">
      <formula>NOT(ISERROR(SEARCH("Medio",S80)))</formula>
    </cfRule>
    <cfRule type="containsText" dxfId="1393" priority="3177" operator="containsText" text="Basso">
      <formula>NOT(ISERROR(SEARCH("Basso",S80)))</formula>
    </cfRule>
  </conditionalFormatting>
  <conditionalFormatting sqref="AJ80">
    <cfRule type="containsText" dxfId="1392" priority="3168" operator="containsText" text="Alto">
      <formula>NOT(ISERROR(SEARCH("Alto",AJ80)))</formula>
    </cfRule>
    <cfRule type="containsText" dxfId="1391" priority="3169" operator="containsText" text="Medio">
      <formula>NOT(ISERROR(SEARCH("Medio",AJ80)))</formula>
    </cfRule>
    <cfRule type="containsText" dxfId="1390" priority="3170" operator="containsText" text="Basso">
      <formula>NOT(ISERROR(SEARCH("Basso",AJ80)))</formula>
    </cfRule>
  </conditionalFormatting>
  <conditionalFormatting sqref="AF80">
    <cfRule type="containsText" dxfId="1389" priority="3171" operator="containsText" text="Inadeguato">
      <formula>NOT(ISERROR(SEARCH("Inadeguato",AF80)))</formula>
    </cfRule>
    <cfRule type="containsText" dxfId="1388" priority="3172" operator="containsText" text="Carente">
      <formula>NOT(ISERROR(SEARCH("Carente",AF80)))</formula>
    </cfRule>
    <cfRule type="containsText" dxfId="1387" priority="3173" operator="containsText" text="Efficace">
      <formula>NOT(ISERROR(SEARCH("Efficace",AF80)))</formula>
    </cfRule>
    <cfRule type="containsText" dxfId="1386" priority="3174" operator="containsText" text="Adeguato">
      <formula>NOT(ISERROR(SEARCH("Adeguato",AF80)))</formula>
    </cfRule>
  </conditionalFormatting>
  <conditionalFormatting sqref="S81 AK81">
    <cfRule type="containsText" dxfId="1385" priority="3165" operator="containsText" text="Alto">
      <formula>NOT(ISERROR(SEARCH("Alto",S81)))</formula>
    </cfRule>
    <cfRule type="containsText" dxfId="1384" priority="3166" operator="containsText" text="Medio">
      <formula>NOT(ISERROR(SEARCH("Medio",S81)))</formula>
    </cfRule>
    <cfRule type="containsText" dxfId="1383" priority="3167" operator="containsText" text="Basso">
      <formula>NOT(ISERROR(SEARCH("Basso",S81)))</formula>
    </cfRule>
  </conditionalFormatting>
  <conditionalFormatting sqref="AJ81">
    <cfRule type="containsText" dxfId="1382" priority="3158" operator="containsText" text="Alto">
      <formula>NOT(ISERROR(SEARCH("Alto",AJ81)))</formula>
    </cfRule>
    <cfRule type="containsText" dxfId="1381" priority="3159" operator="containsText" text="Medio">
      <formula>NOT(ISERROR(SEARCH("Medio",AJ81)))</formula>
    </cfRule>
    <cfRule type="containsText" dxfId="1380" priority="3160" operator="containsText" text="Basso">
      <formula>NOT(ISERROR(SEARCH("Basso",AJ81)))</formula>
    </cfRule>
  </conditionalFormatting>
  <conditionalFormatting sqref="AF81">
    <cfRule type="containsText" dxfId="1379" priority="3161" operator="containsText" text="Inadeguato">
      <formula>NOT(ISERROR(SEARCH("Inadeguato",AF81)))</formula>
    </cfRule>
    <cfRule type="containsText" dxfId="1378" priority="3162" operator="containsText" text="Carente">
      <formula>NOT(ISERROR(SEARCH("Carente",AF81)))</formula>
    </cfRule>
    <cfRule type="containsText" dxfId="1377" priority="3163" operator="containsText" text="Efficace">
      <formula>NOT(ISERROR(SEARCH("Efficace",AF81)))</formula>
    </cfRule>
    <cfRule type="containsText" dxfId="1376" priority="3164" operator="containsText" text="Adeguato">
      <formula>NOT(ISERROR(SEARCH("Adeguato",AF81)))</formula>
    </cfRule>
  </conditionalFormatting>
  <conditionalFormatting sqref="AK82">
    <cfRule type="containsText" dxfId="1375" priority="3155" operator="containsText" text="Alto">
      <formula>NOT(ISERROR(SEARCH("Alto",AK82)))</formula>
    </cfRule>
    <cfRule type="containsText" dxfId="1374" priority="3156" operator="containsText" text="Medio">
      <formula>NOT(ISERROR(SEARCH("Medio",AK82)))</formula>
    </cfRule>
    <cfRule type="containsText" dxfId="1373" priority="3157" operator="containsText" text="Basso">
      <formula>NOT(ISERROR(SEARCH("Basso",AK82)))</formula>
    </cfRule>
  </conditionalFormatting>
  <conditionalFormatting sqref="AJ82">
    <cfRule type="containsText" dxfId="1372" priority="3145" operator="containsText" text="Alto">
      <formula>NOT(ISERROR(SEARCH("Alto",AJ82)))</formula>
    </cfRule>
    <cfRule type="containsText" dxfId="1371" priority="3146" operator="containsText" text="Medio">
      <formula>NOT(ISERROR(SEARCH("Medio",AJ82)))</formula>
    </cfRule>
    <cfRule type="containsText" dxfId="1370" priority="3147" operator="containsText" text="Basso">
      <formula>NOT(ISERROR(SEARCH("Basso",AJ82)))</formula>
    </cfRule>
  </conditionalFormatting>
  <conditionalFormatting sqref="S82">
    <cfRule type="containsText" dxfId="1369" priority="3152" operator="containsText" text="Alto">
      <formula>NOT(ISERROR(SEARCH("Alto",S82)))</formula>
    </cfRule>
    <cfRule type="containsText" dxfId="1368" priority="3153" operator="containsText" text="Medio">
      <formula>NOT(ISERROR(SEARCH("Medio",S82)))</formula>
    </cfRule>
    <cfRule type="containsText" dxfId="1367" priority="3154" operator="containsText" text="Basso">
      <formula>NOT(ISERROR(SEARCH("Basso",S82)))</formula>
    </cfRule>
  </conditionalFormatting>
  <conditionalFormatting sqref="AF82">
    <cfRule type="containsText" dxfId="1366" priority="3148" operator="containsText" text="Inadeguato">
      <formula>NOT(ISERROR(SEARCH("Inadeguato",AF82)))</formula>
    </cfRule>
    <cfRule type="containsText" dxfId="1365" priority="3149" operator="containsText" text="Carente">
      <formula>NOT(ISERROR(SEARCH("Carente",AF82)))</formula>
    </cfRule>
    <cfRule type="containsText" dxfId="1364" priority="3150" operator="containsText" text="Efficace">
      <formula>NOT(ISERROR(SEARCH("Efficace",AF82)))</formula>
    </cfRule>
    <cfRule type="containsText" dxfId="1363" priority="3151" operator="containsText" text="Adeguato">
      <formula>NOT(ISERROR(SEARCH("Adeguato",AF82)))</formula>
    </cfRule>
  </conditionalFormatting>
  <conditionalFormatting sqref="AK83">
    <cfRule type="containsText" dxfId="1362" priority="3142" operator="containsText" text="Alto">
      <formula>NOT(ISERROR(SEARCH("Alto",AK83)))</formula>
    </cfRule>
    <cfRule type="containsText" dxfId="1361" priority="3143" operator="containsText" text="Medio">
      <formula>NOT(ISERROR(SEARCH("Medio",AK83)))</formula>
    </cfRule>
    <cfRule type="containsText" dxfId="1360" priority="3144" operator="containsText" text="Basso">
      <formula>NOT(ISERROR(SEARCH("Basso",AK83)))</formula>
    </cfRule>
  </conditionalFormatting>
  <conditionalFormatting sqref="AJ83">
    <cfRule type="containsText" dxfId="1359" priority="3132" operator="containsText" text="Alto">
      <formula>NOT(ISERROR(SEARCH("Alto",AJ83)))</formula>
    </cfRule>
    <cfRule type="containsText" dxfId="1358" priority="3133" operator="containsText" text="Medio">
      <formula>NOT(ISERROR(SEARCH("Medio",AJ83)))</formula>
    </cfRule>
    <cfRule type="containsText" dxfId="1357" priority="3134" operator="containsText" text="Basso">
      <formula>NOT(ISERROR(SEARCH("Basso",AJ83)))</formula>
    </cfRule>
  </conditionalFormatting>
  <conditionalFormatting sqref="S83">
    <cfRule type="containsText" dxfId="1356" priority="3139" operator="containsText" text="Alto">
      <formula>NOT(ISERROR(SEARCH("Alto",S83)))</formula>
    </cfRule>
    <cfRule type="containsText" dxfId="1355" priority="3140" operator="containsText" text="Medio">
      <formula>NOT(ISERROR(SEARCH("Medio",S83)))</formula>
    </cfRule>
    <cfRule type="containsText" dxfId="1354" priority="3141" operator="containsText" text="Basso">
      <formula>NOT(ISERROR(SEARCH("Basso",S83)))</formula>
    </cfRule>
  </conditionalFormatting>
  <conditionalFormatting sqref="AF83">
    <cfRule type="containsText" dxfId="1353" priority="3135" operator="containsText" text="Inadeguato">
      <formula>NOT(ISERROR(SEARCH("Inadeguato",AF83)))</formula>
    </cfRule>
    <cfRule type="containsText" dxfId="1352" priority="3136" operator="containsText" text="Carente">
      <formula>NOT(ISERROR(SEARCH("Carente",AF83)))</formula>
    </cfRule>
    <cfRule type="containsText" dxfId="1351" priority="3137" operator="containsText" text="Efficace">
      <formula>NOT(ISERROR(SEARCH("Efficace",AF83)))</formula>
    </cfRule>
    <cfRule type="containsText" dxfId="1350" priority="3138" operator="containsText" text="Adeguato">
      <formula>NOT(ISERROR(SEARCH("Adeguato",AF83)))</formula>
    </cfRule>
  </conditionalFormatting>
  <conditionalFormatting sqref="AF84">
    <cfRule type="containsText" dxfId="1349" priority="3128" operator="containsText" text="Inadeguato">
      <formula>NOT(ISERROR(SEARCH("Inadeguato",AF84)))</formula>
    </cfRule>
    <cfRule type="containsText" dxfId="1348" priority="3129" operator="containsText" text="Carente">
      <formula>NOT(ISERROR(SEARCH("Carente",AF84)))</formula>
    </cfRule>
    <cfRule type="containsText" dxfId="1347" priority="3130" operator="containsText" text="Efficace">
      <formula>NOT(ISERROR(SEARCH("Efficace",AF84)))</formula>
    </cfRule>
    <cfRule type="containsText" dxfId="1346" priority="3131" operator="containsText" text="Adeguato">
      <formula>NOT(ISERROR(SEARCH("Adeguato",AF84)))</formula>
    </cfRule>
  </conditionalFormatting>
  <conditionalFormatting sqref="AJ84 S84">
    <cfRule type="containsText" dxfId="1345" priority="3125" operator="containsText" text="Alto">
      <formula>NOT(ISERROR(SEARCH("Alto",S84)))</formula>
    </cfRule>
    <cfRule type="containsText" dxfId="1344" priority="3126" operator="containsText" text="Medio">
      <formula>NOT(ISERROR(SEARCH("Medio",S84)))</formula>
    </cfRule>
    <cfRule type="containsText" dxfId="1343" priority="3127" operator="containsText" text="Basso">
      <formula>NOT(ISERROR(SEARCH("Basso",S84)))</formula>
    </cfRule>
  </conditionalFormatting>
  <conditionalFormatting sqref="AK84">
    <cfRule type="containsText" dxfId="1342" priority="3122" operator="containsText" text="Alto">
      <formula>NOT(ISERROR(SEARCH("Alto",AK84)))</formula>
    </cfRule>
    <cfRule type="containsText" dxfId="1341" priority="3123" operator="containsText" text="Medio">
      <formula>NOT(ISERROR(SEARCH("Medio",AK84)))</formula>
    </cfRule>
    <cfRule type="containsText" dxfId="1340" priority="3124" operator="containsText" text="Basso">
      <formula>NOT(ISERROR(SEARCH("Basso",AK84)))</formula>
    </cfRule>
  </conditionalFormatting>
  <conditionalFormatting sqref="AF85">
    <cfRule type="containsText" dxfId="1339" priority="3118" operator="containsText" text="Inadeguato">
      <formula>NOT(ISERROR(SEARCH("Inadeguato",AF85)))</formula>
    </cfRule>
    <cfRule type="containsText" dxfId="1338" priority="3119" operator="containsText" text="Carente">
      <formula>NOT(ISERROR(SEARCH("Carente",AF85)))</formula>
    </cfRule>
    <cfRule type="containsText" dxfId="1337" priority="3120" operator="containsText" text="Efficace">
      <formula>NOT(ISERROR(SEARCH("Efficace",AF85)))</formula>
    </cfRule>
    <cfRule type="containsText" dxfId="1336" priority="3121" operator="containsText" text="Adeguato">
      <formula>NOT(ISERROR(SEARCH("Adeguato",AF85)))</formula>
    </cfRule>
  </conditionalFormatting>
  <conditionalFormatting sqref="AJ85:AK85 S85">
    <cfRule type="containsText" dxfId="1335" priority="3115" operator="containsText" text="Alto">
      <formula>NOT(ISERROR(SEARCH("Alto",S85)))</formula>
    </cfRule>
    <cfRule type="containsText" dxfId="1334" priority="3116" operator="containsText" text="Medio">
      <formula>NOT(ISERROR(SEARCH("Medio",S85)))</formula>
    </cfRule>
    <cfRule type="containsText" dxfId="1333" priority="3117" operator="containsText" text="Basso">
      <formula>NOT(ISERROR(SEARCH("Basso",S85)))</formula>
    </cfRule>
  </conditionalFormatting>
  <conditionalFormatting sqref="AF87">
    <cfRule type="containsText" dxfId="1332" priority="3111" operator="containsText" text="Inadeguato">
      <formula>NOT(ISERROR(SEARCH("Inadeguato",AF87)))</formula>
    </cfRule>
    <cfRule type="containsText" dxfId="1331" priority="3112" operator="containsText" text="Carente">
      <formula>NOT(ISERROR(SEARCH("Carente",AF87)))</formula>
    </cfRule>
    <cfRule type="containsText" dxfId="1330" priority="3113" operator="containsText" text="Efficace">
      <formula>NOT(ISERROR(SEARCH("Efficace",AF87)))</formula>
    </cfRule>
    <cfRule type="containsText" dxfId="1329" priority="3114" operator="containsText" text="Adeguato">
      <formula>NOT(ISERROR(SEARCH("Adeguato",AF87)))</formula>
    </cfRule>
  </conditionalFormatting>
  <conditionalFormatting sqref="AJ87:AK87 S87">
    <cfRule type="containsText" dxfId="1328" priority="3108" operator="containsText" text="Alto">
      <formula>NOT(ISERROR(SEARCH("Alto",S87)))</formula>
    </cfRule>
    <cfRule type="containsText" dxfId="1327" priority="3109" operator="containsText" text="Medio">
      <formula>NOT(ISERROR(SEARCH("Medio",S87)))</formula>
    </cfRule>
    <cfRule type="containsText" dxfId="1326" priority="3110" operator="containsText" text="Basso">
      <formula>NOT(ISERROR(SEARCH("Basso",S87)))</formula>
    </cfRule>
  </conditionalFormatting>
  <conditionalFormatting sqref="AF88">
    <cfRule type="containsText" dxfId="1325" priority="3104" operator="containsText" text="Inadeguato">
      <formula>NOT(ISERROR(SEARCH("Inadeguato",AF88)))</formula>
    </cfRule>
    <cfRule type="containsText" dxfId="1324" priority="3105" operator="containsText" text="Carente">
      <formula>NOT(ISERROR(SEARCH("Carente",AF88)))</formula>
    </cfRule>
    <cfRule type="containsText" dxfId="1323" priority="3106" operator="containsText" text="Efficace">
      <formula>NOT(ISERROR(SEARCH("Efficace",AF88)))</formula>
    </cfRule>
    <cfRule type="containsText" dxfId="1322" priority="3107" operator="containsText" text="Adeguato">
      <formula>NOT(ISERROR(SEARCH("Adeguato",AF88)))</formula>
    </cfRule>
  </conditionalFormatting>
  <conditionalFormatting sqref="AJ88:AK88 S88">
    <cfRule type="containsText" dxfId="1321" priority="3101" operator="containsText" text="Alto">
      <formula>NOT(ISERROR(SEARCH("Alto",S88)))</formula>
    </cfRule>
    <cfRule type="containsText" dxfId="1320" priority="3102" operator="containsText" text="Medio">
      <formula>NOT(ISERROR(SEARCH("Medio",S88)))</formula>
    </cfRule>
    <cfRule type="containsText" dxfId="1319" priority="3103" operator="containsText" text="Basso">
      <formula>NOT(ISERROR(SEARCH("Basso",S88)))</formula>
    </cfRule>
  </conditionalFormatting>
  <conditionalFormatting sqref="AF89">
    <cfRule type="containsText" dxfId="1318" priority="3097" operator="containsText" text="Inadeguato">
      <formula>NOT(ISERROR(SEARCH("Inadeguato",AF89)))</formula>
    </cfRule>
    <cfRule type="containsText" dxfId="1317" priority="3098" operator="containsText" text="Carente">
      <formula>NOT(ISERROR(SEARCH("Carente",AF89)))</formula>
    </cfRule>
    <cfRule type="containsText" dxfId="1316" priority="3099" operator="containsText" text="Efficace">
      <formula>NOT(ISERROR(SEARCH("Efficace",AF89)))</formula>
    </cfRule>
    <cfRule type="containsText" dxfId="1315" priority="3100" operator="containsText" text="Adeguato">
      <formula>NOT(ISERROR(SEARCH("Adeguato",AF89)))</formula>
    </cfRule>
  </conditionalFormatting>
  <conditionalFormatting sqref="AJ89:AK89 S89">
    <cfRule type="containsText" dxfId="1314" priority="3094" operator="containsText" text="Alto">
      <formula>NOT(ISERROR(SEARCH("Alto",S89)))</formula>
    </cfRule>
    <cfRule type="containsText" dxfId="1313" priority="3095" operator="containsText" text="Medio">
      <formula>NOT(ISERROR(SEARCH("Medio",S89)))</formula>
    </cfRule>
    <cfRule type="containsText" dxfId="1312" priority="3096" operator="containsText" text="Basso">
      <formula>NOT(ISERROR(SEARCH("Basso",S89)))</formula>
    </cfRule>
  </conditionalFormatting>
  <conditionalFormatting sqref="AK79">
    <cfRule type="containsText" dxfId="1311" priority="3091" operator="containsText" text="Alto">
      <formula>NOT(ISERROR(SEARCH("Alto",AK79)))</formula>
    </cfRule>
    <cfRule type="containsText" dxfId="1310" priority="3092" operator="containsText" text="Medio">
      <formula>NOT(ISERROR(SEARCH("Medio",AK79)))</formula>
    </cfRule>
    <cfRule type="containsText" dxfId="1309" priority="3093" operator="containsText" text="Basso">
      <formula>NOT(ISERROR(SEARCH("Basso",AK79)))</formula>
    </cfRule>
  </conditionalFormatting>
  <conditionalFormatting sqref="AK97">
    <cfRule type="containsText" dxfId="1308" priority="3002" operator="containsText" text="Alto">
      <formula>NOT(ISERROR(SEARCH("Alto",AK97)))</formula>
    </cfRule>
    <cfRule type="containsText" dxfId="1307" priority="3003" operator="containsText" text="Medio">
      <formula>NOT(ISERROR(SEARCH("Medio",AK97)))</formula>
    </cfRule>
    <cfRule type="containsText" dxfId="1306" priority="3004" operator="containsText" text="Basso">
      <formula>NOT(ISERROR(SEARCH("Basso",AK97)))</formula>
    </cfRule>
  </conditionalFormatting>
  <conditionalFormatting sqref="AK99">
    <cfRule type="containsText" dxfId="1305" priority="2963" operator="containsText" text="Alto">
      <formula>NOT(ISERROR(SEARCH("Alto",AK99)))</formula>
    </cfRule>
    <cfRule type="containsText" dxfId="1304" priority="2964" operator="containsText" text="Medio">
      <formula>NOT(ISERROR(SEARCH("Medio",AK99)))</formula>
    </cfRule>
    <cfRule type="containsText" dxfId="1303" priority="2965" operator="containsText" text="Basso">
      <formula>NOT(ISERROR(SEARCH("Basso",AK99)))</formula>
    </cfRule>
  </conditionalFormatting>
  <conditionalFormatting sqref="AJ94 S94">
    <cfRule type="containsText" dxfId="1302" priority="3044" operator="containsText" text="Alto">
      <formula>NOT(ISERROR(SEARCH("Alto",S94)))</formula>
    </cfRule>
    <cfRule type="containsText" dxfId="1301" priority="3045" operator="containsText" text="Medio">
      <formula>NOT(ISERROR(SEARCH("Medio",S94)))</formula>
    </cfRule>
    <cfRule type="containsText" dxfId="1300" priority="3046" operator="containsText" text="Basso">
      <formula>NOT(ISERROR(SEARCH("Basso",S94)))</formula>
    </cfRule>
  </conditionalFormatting>
  <conditionalFormatting sqref="AK92">
    <cfRule type="containsText" dxfId="1299" priority="3061" operator="containsText" text="Alto">
      <formula>NOT(ISERROR(SEARCH("Alto",AK92)))</formula>
    </cfRule>
    <cfRule type="containsText" dxfId="1298" priority="3062" operator="containsText" text="Medio">
      <formula>NOT(ISERROR(SEARCH("Medio",AK92)))</formula>
    </cfRule>
    <cfRule type="containsText" dxfId="1297" priority="3063" operator="containsText" text="Basso">
      <formula>NOT(ISERROR(SEARCH("Basso",AK92)))</formula>
    </cfRule>
  </conditionalFormatting>
  <conditionalFormatting sqref="AF90">
    <cfRule type="containsText" dxfId="1296" priority="3087" operator="containsText" text="Inadeguato">
      <formula>NOT(ISERROR(SEARCH("Inadeguato",AF90)))</formula>
    </cfRule>
    <cfRule type="containsText" dxfId="1295" priority="3088" operator="containsText" text="Carente">
      <formula>NOT(ISERROR(SEARCH("Carente",AF90)))</formula>
    </cfRule>
    <cfRule type="containsText" dxfId="1294" priority="3089" operator="containsText" text="Efficace">
      <formula>NOT(ISERROR(SEARCH("Efficace",AF90)))</formula>
    </cfRule>
    <cfRule type="containsText" dxfId="1293" priority="3090" operator="containsText" text="Adeguato">
      <formula>NOT(ISERROR(SEARCH("Adeguato",AF90)))</formula>
    </cfRule>
  </conditionalFormatting>
  <conditionalFormatting sqref="AJ90 S90">
    <cfRule type="containsText" dxfId="1292" priority="3084" operator="containsText" text="Alto">
      <formula>NOT(ISERROR(SEARCH("Alto",S90)))</formula>
    </cfRule>
    <cfRule type="containsText" dxfId="1291" priority="3085" operator="containsText" text="Medio">
      <formula>NOT(ISERROR(SEARCH("Medio",S90)))</formula>
    </cfRule>
    <cfRule type="containsText" dxfId="1290" priority="3086" operator="containsText" text="Basso">
      <formula>NOT(ISERROR(SEARCH("Basso",S90)))</formula>
    </cfRule>
  </conditionalFormatting>
  <conditionalFormatting sqref="AK90">
    <cfRule type="containsText" dxfId="1289" priority="3081" operator="containsText" text="Alto">
      <formula>NOT(ISERROR(SEARCH("Alto",AK90)))</formula>
    </cfRule>
    <cfRule type="containsText" dxfId="1288" priority="3082" operator="containsText" text="Medio">
      <formula>NOT(ISERROR(SEARCH("Medio",AK90)))</formula>
    </cfRule>
    <cfRule type="containsText" dxfId="1287" priority="3083" operator="containsText" text="Basso">
      <formula>NOT(ISERROR(SEARCH("Basso",AK90)))</formula>
    </cfRule>
  </conditionalFormatting>
  <conditionalFormatting sqref="AF91">
    <cfRule type="containsText" dxfId="1286" priority="3077" operator="containsText" text="Inadeguato">
      <formula>NOT(ISERROR(SEARCH("Inadeguato",AF91)))</formula>
    </cfRule>
    <cfRule type="containsText" dxfId="1285" priority="3078" operator="containsText" text="Carente">
      <formula>NOT(ISERROR(SEARCH("Carente",AF91)))</formula>
    </cfRule>
    <cfRule type="containsText" dxfId="1284" priority="3079" operator="containsText" text="Efficace">
      <formula>NOT(ISERROR(SEARCH("Efficace",AF91)))</formula>
    </cfRule>
    <cfRule type="containsText" dxfId="1283" priority="3080" operator="containsText" text="Adeguato">
      <formula>NOT(ISERROR(SEARCH("Adeguato",AF91)))</formula>
    </cfRule>
  </conditionalFormatting>
  <conditionalFormatting sqref="AJ91 S91">
    <cfRule type="containsText" dxfId="1282" priority="3074" operator="containsText" text="Alto">
      <formula>NOT(ISERROR(SEARCH("Alto",S91)))</formula>
    </cfRule>
    <cfRule type="containsText" dxfId="1281" priority="3075" operator="containsText" text="Medio">
      <formula>NOT(ISERROR(SEARCH("Medio",S91)))</formula>
    </cfRule>
    <cfRule type="containsText" dxfId="1280" priority="3076" operator="containsText" text="Basso">
      <formula>NOT(ISERROR(SEARCH("Basso",S91)))</formula>
    </cfRule>
  </conditionalFormatting>
  <conditionalFormatting sqref="AK91">
    <cfRule type="containsText" dxfId="1279" priority="3071" operator="containsText" text="Alto">
      <formula>NOT(ISERROR(SEARCH("Alto",AK91)))</formula>
    </cfRule>
    <cfRule type="containsText" dxfId="1278" priority="3072" operator="containsText" text="Medio">
      <formula>NOT(ISERROR(SEARCH("Medio",AK91)))</formula>
    </cfRule>
    <cfRule type="containsText" dxfId="1277" priority="3073" operator="containsText" text="Basso">
      <formula>NOT(ISERROR(SEARCH("Basso",AK91)))</formula>
    </cfRule>
  </conditionalFormatting>
  <conditionalFormatting sqref="AF92">
    <cfRule type="containsText" dxfId="1276" priority="3067" operator="containsText" text="Inadeguato">
      <formula>NOT(ISERROR(SEARCH("Inadeguato",AF92)))</formula>
    </cfRule>
    <cfRule type="containsText" dxfId="1275" priority="3068" operator="containsText" text="Carente">
      <formula>NOT(ISERROR(SEARCH("Carente",AF92)))</formula>
    </cfRule>
    <cfRule type="containsText" dxfId="1274" priority="3069" operator="containsText" text="Efficace">
      <formula>NOT(ISERROR(SEARCH("Efficace",AF92)))</formula>
    </cfRule>
    <cfRule type="containsText" dxfId="1273" priority="3070" operator="containsText" text="Adeguato">
      <formula>NOT(ISERROR(SEARCH("Adeguato",AF92)))</formula>
    </cfRule>
  </conditionalFormatting>
  <conditionalFormatting sqref="AJ92 S92">
    <cfRule type="containsText" dxfId="1272" priority="3064" operator="containsText" text="Alto">
      <formula>NOT(ISERROR(SEARCH("Alto",S92)))</formula>
    </cfRule>
    <cfRule type="containsText" dxfId="1271" priority="3065" operator="containsText" text="Medio">
      <formula>NOT(ISERROR(SEARCH("Medio",S92)))</formula>
    </cfRule>
    <cfRule type="containsText" dxfId="1270" priority="3066" operator="containsText" text="Basso">
      <formula>NOT(ISERROR(SEARCH("Basso",S92)))</formula>
    </cfRule>
  </conditionalFormatting>
  <conditionalFormatting sqref="AJ93 S93">
    <cfRule type="containsText" dxfId="1269" priority="3054" operator="containsText" text="Alto">
      <formula>NOT(ISERROR(SEARCH("Alto",S93)))</formula>
    </cfRule>
    <cfRule type="containsText" dxfId="1268" priority="3055" operator="containsText" text="Medio">
      <formula>NOT(ISERROR(SEARCH("Medio",S93)))</formula>
    </cfRule>
    <cfRule type="containsText" dxfId="1267" priority="3056" operator="containsText" text="Basso">
      <formula>NOT(ISERROR(SEARCH("Basso",S93)))</formula>
    </cfRule>
  </conditionalFormatting>
  <conditionalFormatting sqref="AF93">
    <cfRule type="containsText" dxfId="1266" priority="3057" operator="containsText" text="Inadeguato">
      <formula>NOT(ISERROR(SEARCH("Inadeguato",AF93)))</formula>
    </cfRule>
    <cfRule type="containsText" dxfId="1265" priority="3058" operator="containsText" text="Carente">
      <formula>NOT(ISERROR(SEARCH("Carente",AF93)))</formula>
    </cfRule>
    <cfRule type="containsText" dxfId="1264" priority="3059" operator="containsText" text="Efficace">
      <formula>NOT(ISERROR(SEARCH("Efficace",AF93)))</formula>
    </cfRule>
    <cfRule type="containsText" dxfId="1263" priority="3060" operator="containsText" text="Adeguato">
      <formula>NOT(ISERROR(SEARCH("Adeguato",AF93)))</formula>
    </cfRule>
  </conditionalFormatting>
  <conditionalFormatting sqref="AK93">
    <cfRule type="containsText" dxfId="1262" priority="3051" operator="containsText" text="Alto">
      <formula>NOT(ISERROR(SEARCH("Alto",AK93)))</formula>
    </cfRule>
    <cfRule type="containsText" dxfId="1261" priority="3052" operator="containsText" text="Medio">
      <formula>NOT(ISERROR(SEARCH("Medio",AK93)))</formula>
    </cfRule>
    <cfRule type="containsText" dxfId="1260" priority="3053" operator="containsText" text="Basso">
      <formula>NOT(ISERROR(SEARCH("Basso",AK93)))</formula>
    </cfRule>
  </conditionalFormatting>
  <conditionalFormatting sqref="AF94">
    <cfRule type="containsText" dxfId="1259" priority="3047" operator="containsText" text="Inadeguato">
      <formula>NOT(ISERROR(SEARCH("Inadeguato",AF94)))</formula>
    </cfRule>
    <cfRule type="containsText" dxfId="1258" priority="3048" operator="containsText" text="Carente">
      <formula>NOT(ISERROR(SEARCH("Carente",AF94)))</formula>
    </cfRule>
    <cfRule type="containsText" dxfId="1257" priority="3049" operator="containsText" text="Efficace">
      <formula>NOT(ISERROR(SEARCH("Efficace",AF94)))</formula>
    </cfRule>
    <cfRule type="containsText" dxfId="1256" priority="3050" operator="containsText" text="Adeguato">
      <formula>NOT(ISERROR(SEARCH("Adeguato",AF94)))</formula>
    </cfRule>
  </conditionalFormatting>
  <conditionalFormatting sqref="AK94">
    <cfRule type="containsText" dxfId="1255" priority="3041" operator="containsText" text="Alto">
      <formula>NOT(ISERROR(SEARCH("Alto",AK94)))</formula>
    </cfRule>
    <cfRule type="containsText" dxfId="1254" priority="3042" operator="containsText" text="Medio">
      <formula>NOT(ISERROR(SEARCH("Medio",AK94)))</formula>
    </cfRule>
    <cfRule type="containsText" dxfId="1253" priority="3043" operator="containsText" text="Basso">
      <formula>NOT(ISERROR(SEARCH("Basso",AK94)))</formula>
    </cfRule>
  </conditionalFormatting>
  <conditionalFormatting sqref="S95">
    <cfRule type="containsText" dxfId="1252" priority="3038" operator="containsText" text="Alto">
      <formula>NOT(ISERROR(SEARCH("Alto",S95)))</formula>
    </cfRule>
    <cfRule type="containsText" dxfId="1251" priority="3039" operator="containsText" text="Medio">
      <formula>NOT(ISERROR(SEARCH("Medio",S95)))</formula>
    </cfRule>
    <cfRule type="containsText" dxfId="1250" priority="3040" operator="containsText" text="Basso">
      <formula>NOT(ISERROR(SEARCH("Basso",S95)))</formula>
    </cfRule>
  </conditionalFormatting>
  <conditionalFormatting sqref="AF95">
    <cfRule type="containsText" dxfId="1249" priority="3034" operator="containsText" text="Inadeguato">
      <formula>NOT(ISERROR(SEARCH("Inadeguato",AF95)))</formula>
    </cfRule>
    <cfRule type="containsText" dxfId="1248" priority="3035" operator="containsText" text="Carente">
      <formula>NOT(ISERROR(SEARCH("Carente",AF95)))</formula>
    </cfRule>
    <cfRule type="containsText" dxfId="1247" priority="3036" operator="containsText" text="Efficace">
      <formula>NOT(ISERROR(SEARCH("Efficace",AF95)))</formula>
    </cfRule>
    <cfRule type="containsText" dxfId="1246" priority="3037" operator="containsText" text="Adeguato">
      <formula>NOT(ISERROR(SEARCH("Adeguato",AF95)))</formula>
    </cfRule>
  </conditionalFormatting>
  <conditionalFormatting sqref="AJ95">
    <cfRule type="containsText" dxfId="1245" priority="3031" operator="containsText" text="Alto">
      <formula>NOT(ISERROR(SEARCH("Alto",AJ95)))</formula>
    </cfRule>
    <cfRule type="containsText" dxfId="1244" priority="3032" operator="containsText" text="Medio">
      <formula>NOT(ISERROR(SEARCH("Medio",AJ95)))</formula>
    </cfRule>
    <cfRule type="containsText" dxfId="1243" priority="3033" operator="containsText" text="Basso">
      <formula>NOT(ISERROR(SEARCH("Basso",AJ95)))</formula>
    </cfRule>
  </conditionalFormatting>
  <conditionalFormatting sqref="AK95">
    <cfRule type="containsText" dxfId="1242" priority="3028" operator="containsText" text="Alto">
      <formula>NOT(ISERROR(SEARCH("Alto",AK95)))</formula>
    </cfRule>
    <cfRule type="containsText" dxfId="1241" priority="3029" operator="containsText" text="Medio">
      <formula>NOT(ISERROR(SEARCH("Medio",AK95)))</formula>
    </cfRule>
    <cfRule type="containsText" dxfId="1240" priority="3030" operator="containsText" text="Basso">
      <formula>NOT(ISERROR(SEARCH("Basso",AK95)))</formula>
    </cfRule>
  </conditionalFormatting>
  <conditionalFormatting sqref="AJ96">
    <cfRule type="containsText" dxfId="1239" priority="3018" operator="containsText" text="Alto">
      <formula>NOT(ISERROR(SEARCH("Alto",AJ96)))</formula>
    </cfRule>
    <cfRule type="containsText" dxfId="1238" priority="3019" operator="containsText" text="Medio">
      <formula>NOT(ISERROR(SEARCH("Medio",AJ96)))</formula>
    </cfRule>
    <cfRule type="containsText" dxfId="1237" priority="3020" operator="containsText" text="Basso">
      <formula>NOT(ISERROR(SEARCH("Basso",AJ96)))</formula>
    </cfRule>
  </conditionalFormatting>
  <conditionalFormatting sqref="S96">
    <cfRule type="containsText" dxfId="1236" priority="3025" operator="containsText" text="Alto">
      <formula>NOT(ISERROR(SEARCH("Alto",S96)))</formula>
    </cfRule>
    <cfRule type="containsText" dxfId="1235" priority="3026" operator="containsText" text="Medio">
      <formula>NOT(ISERROR(SEARCH("Medio",S96)))</formula>
    </cfRule>
    <cfRule type="containsText" dxfId="1234" priority="3027" operator="containsText" text="Basso">
      <formula>NOT(ISERROR(SEARCH("Basso",S96)))</formula>
    </cfRule>
  </conditionalFormatting>
  <conditionalFormatting sqref="AF96">
    <cfRule type="containsText" dxfId="1233" priority="3021" operator="containsText" text="Inadeguato">
      <formula>NOT(ISERROR(SEARCH("Inadeguato",AF96)))</formula>
    </cfRule>
    <cfRule type="containsText" dxfId="1232" priority="3022" operator="containsText" text="Carente">
      <formula>NOT(ISERROR(SEARCH("Carente",AF96)))</formula>
    </cfRule>
    <cfRule type="containsText" dxfId="1231" priority="3023" operator="containsText" text="Efficace">
      <formula>NOT(ISERROR(SEARCH("Efficace",AF96)))</formula>
    </cfRule>
    <cfRule type="containsText" dxfId="1230" priority="3024" operator="containsText" text="Adeguato">
      <formula>NOT(ISERROR(SEARCH("Adeguato",AF96)))</formula>
    </cfRule>
  </conditionalFormatting>
  <conditionalFormatting sqref="AK96">
    <cfRule type="containsText" dxfId="1229" priority="3015" operator="containsText" text="Alto">
      <formula>NOT(ISERROR(SEARCH("Alto",AK96)))</formula>
    </cfRule>
    <cfRule type="containsText" dxfId="1228" priority="3016" operator="containsText" text="Medio">
      <formula>NOT(ISERROR(SEARCH("Medio",AK96)))</formula>
    </cfRule>
    <cfRule type="containsText" dxfId="1227" priority="3017" operator="containsText" text="Basso">
      <formula>NOT(ISERROR(SEARCH("Basso",AK96)))</formula>
    </cfRule>
  </conditionalFormatting>
  <conditionalFormatting sqref="AJ97">
    <cfRule type="containsText" dxfId="1226" priority="3005" operator="containsText" text="Alto">
      <formula>NOT(ISERROR(SEARCH("Alto",AJ97)))</formula>
    </cfRule>
    <cfRule type="containsText" dxfId="1225" priority="3006" operator="containsText" text="Medio">
      <formula>NOT(ISERROR(SEARCH("Medio",AJ97)))</formula>
    </cfRule>
    <cfRule type="containsText" dxfId="1224" priority="3007" operator="containsText" text="Basso">
      <formula>NOT(ISERROR(SEARCH("Basso",AJ97)))</formula>
    </cfRule>
  </conditionalFormatting>
  <conditionalFormatting sqref="S97">
    <cfRule type="containsText" dxfId="1223" priority="3012" operator="containsText" text="Alto">
      <formula>NOT(ISERROR(SEARCH("Alto",S97)))</formula>
    </cfRule>
    <cfRule type="containsText" dxfId="1222" priority="3013" operator="containsText" text="Medio">
      <formula>NOT(ISERROR(SEARCH("Medio",S97)))</formula>
    </cfRule>
    <cfRule type="containsText" dxfId="1221" priority="3014" operator="containsText" text="Basso">
      <formula>NOT(ISERROR(SEARCH("Basso",S97)))</formula>
    </cfRule>
  </conditionalFormatting>
  <conditionalFormatting sqref="AF97">
    <cfRule type="containsText" dxfId="1220" priority="3008" operator="containsText" text="Inadeguato">
      <formula>NOT(ISERROR(SEARCH("Inadeguato",AF97)))</formula>
    </cfRule>
    <cfRule type="containsText" dxfId="1219" priority="3009" operator="containsText" text="Carente">
      <formula>NOT(ISERROR(SEARCH("Carente",AF97)))</formula>
    </cfRule>
    <cfRule type="containsText" dxfId="1218" priority="3010" operator="containsText" text="Efficace">
      <formula>NOT(ISERROR(SEARCH("Efficace",AF97)))</formula>
    </cfRule>
    <cfRule type="containsText" dxfId="1217" priority="3011" operator="containsText" text="Adeguato">
      <formula>NOT(ISERROR(SEARCH("Adeguato",AF97)))</formula>
    </cfRule>
  </conditionalFormatting>
  <conditionalFormatting sqref="S98:S99">
    <cfRule type="containsText" dxfId="1216" priority="2999" operator="containsText" text="Alto">
      <formula>NOT(ISERROR(SEARCH("Alto",S98)))</formula>
    </cfRule>
    <cfRule type="containsText" dxfId="1215" priority="3000" operator="containsText" text="Medio">
      <formula>NOT(ISERROR(SEARCH("Medio",S98)))</formula>
    </cfRule>
    <cfRule type="containsText" dxfId="1214" priority="3001" operator="containsText" text="Basso">
      <formula>NOT(ISERROR(SEARCH("Basso",S98)))</formula>
    </cfRule>
  </conditionalFormatting>
  <conditionalFormatting sqref="AJ98:AJ99">
    <cfRule type="containsText" dxfId="1213" priority="2992" operator="containsText" text="Alto">
      <formula>NOT(ISERROR(SEARCH("Alto",AJ98)))</formula>
    </cfRule>
    <cfRule type="containsText" dxfId="1212" priority="2993" operator="containsText" text="Medio">
      <formula>NOT(ISERROR(SEARCH("Medio",AJ98)))</formula>
    </cfRule>
    <cfRule type="containsText" dxfId="1211" priority="2994" operator="containsText" text="Basso">
      <formula>NOT(ISERROR(SEARCH("Basso",AJ98)))</formula>
    </cfRule>
  </conditionalFormatting>
  <conditionalFormatting sqref="AF98:AF99">
    <cfRule type="containsText" dxfId="1210" priority="2995" operator="containsText" text="Inadeguato">
      <formula>NOT(ISERROR(SEARCH("Inadeguato",AF98)))</formula>
    </cfRule>
    <cfRule type="containsText" dxfId="1209" priority="2996" operator="containsText" text="Carente">
      <formula>NOT(ISERROR(SEARCH("Carente",AF98)))</formula>
    </cfRule>
    <cfRule type="containsText" dxfId="1208" priority="2997" operator="containsText" text="Efficace">
      <formula>NOT(ISERROR(SEARCH("Efficace",AF98)))</formula>
    </cfRule>
    <cfRule type="containsText" dxfId="1207" priority="2998" operator="containsText" text="Adeguato">
      <formula>NOT(ISERROR(SEARCH("Adeguato",AF98)))</formula>
    </cfRule>
  </conditionalFormatting>
  <conditionalFormatting sqref="AK98:AK99">
    <cfRule type="containsText" dxfId="1206" priority="2989" operator="containsText" text="Alto">
      <formula>NOT(ISERROR(SEARCH("Alto",AK98)))</formula>
    </cfRule>
    <cfRule type="containsText" dxfId="1205" priority="2990" operator="containsText" text="Medio">
      <formula>NOT(ISERROR(SEARCH("Medio",AK98)))</formula>
    </cfRule>
    <cfRule type="containsText" dxfId="1204" priority="2991" operator="containsText" text="Basso">
      <formula>NOT(ISERROR(SEARCH("Basso",AK98)))</formula>
    </cfRule>
  </conditionalFormatting>
  <conditionalFormatting sqref="S100">
    <cfRule type="containsText" dxfId="1203" priority="2986" operator="containsText" text="Alto">
      <formula>NOT(ISERROR(SEARCH("Alto",S100)))</formula>
    </cfRule>
    <cfRule type="containsText" dxfId="1202" priority="2987" operator="containsText" text="Medio">
      <formula>NOT(ISERROR(SEARCH("Medio",S100)))</formula>
    </cfRule>
    <cfRule type="containsText" dxfId="1201" priority="2988" operator="containsText" text="Basso">
      <formula>NOT(ISERROR(SEARCH("Basso",S100)))</formula>
    </cfRule>
  </conditionalFormatting>
  <conditionalFormatting sqref="AJ100">
    <cfRule type="containsText" dxfId="1200" priority="2979" operator="containsText" text="Alto">
      <formula>NOT(ISERROR(SEARCH("Alto",AJ100)))</formula>
    </cfRule>
    <cfRule type="containsText" dxfId="1199" priority="2980" operator="containsText" text="Medio">
      <formula>NOT(ISERROR(SEARCH("Medio",AJ100)))</formula>
    </cfRule>
    <cfRule type="containsText" dxfId="1198" priority="2981" operator="containsText" text="Basso">
      <formula>NOT(ISERROR(SEARCH("Basso",AJ100)))</formula>
    </cfRule>
  </conditionalFormatting>
  <conditionalFormatting sqref="AF100">
    <cfRule type="containsText" dxfId="1197" priority="2982" operator="containsText" text="Inadeguato">
      <formula>NOT(ISERROR(SEARCH("Inadeguato",AF100)))</formula>
    </cfRule>
    <cfRule type="containsText" dxfId="1196" priority="2983" operator="containsText" text="Carente">
      <formula>NOT(ISERROR(SEARCH("Carente",AF100)))</formula>
    </cfRule>
    <cfRule type="containsText" dxfId="1195" priority="2984" operator="containsText" text="Efficace">
      <formula>NOT(ISERROR(SEARCH("Efficace",AF100)))</formula>
    </cfRule>
    <cfRule type="containsText" dxfId="1194" priority="2985" operator="containsText" text="Adeguato">
      <formula>NOT(ISERROR(SEARCH("Adeguato",AF100)))</formula>
    </cfRule>
  </conditionalFormatting>
  <conditionalFormatting sqref="AK100">
    <cfRule type="containsText" dxfId="1193" priority="2976" operator="containsText" text="Alto">
      <formula>NOT(ISERROR(SEARCH("Alto",AK100)))</formula>
    </cfRule>
    <cfRule type="containsText" dxfId="1192" priority="2977" operator="containsText" text="Medio">
      <formula>NOT(ISERROR(SEARCH("Medio",AK100)))</formula>
    </cfRule>
    <cfRule type="containsText" dxfId="1191" priority="2978" operator="containsText" text="Basso">
      <formula>NOT(ISERROR(SEARCH("Basso",AK100)))</formula>
    </cfRule>
  </conditionalFormatting>
  <conditionalFormatting sqref="S99">
    <cfRule type="containsText" dxfId="1190" priority="2973" operator="containsText" text="Alto">
      <formula>NOT(ISERROR(SEARCH("Alto",S99)))</formula>
    </cfRule>
    <cfRule type="containsText" dxfId="1189" priority="2974" operator="containsText" text="Medio">
      <formula>NOT(ISERROR(SEARCH("Medio",S99)))</formula>
    </cfRule>
    <cfRule type="containsText" dxfId="1188" priority="2975" operator="containsText" text="Basso">
      <formula>NOT(ISERROR(SEARCH("Basso",S99)))</formula>
    </cfRule>
  </conditionalFormatting>
  <conditionalFormatting sqref="AJ99">
    <cfRule type="containsText" dxfId="1187" priority="2966" operator="containsText" text="Alto">
      <formula>NOT(ISERROR(SEARCH("Alto",AJ99)))</formula>
    </cfRule>
    <cfRule type="containsText" dxfId="1186" priority="2967" operator="containsText" text="Medio">
      <formula>NOT(ISERROR(SEARCH("Medio",AJ99)))</formula>
    </cfRule>
    <cfRule type="containsText" dxfId="1185" priority="2968" operator="containsText" text="Basso">
      <formula>NOT(ISERROR(SEARCH("Basso",AJ99)))</formula>
    </cfRule>
  </conditionalFormatting>
  <conditionalFormatting sqref="AF99">
    <cfRule type="containsText" dxfId="1184" priority="2969" operator="containsText" text="Inadeguato">
      <formula>NOT(ISERROR(SEARCH("Inadeguato",AF99)))</formula>
    </cfRule>
    <cfRule type="containsText" dxfId="1183" priority="2970" operator="containsText" text="Carente">
      <formula>NOT(ISERROR(SEARCH("Carente",AF99)))</formula>
    </cfRule>
    <cfRule type="containsText" dxfId="1182" priority="2971" operator="containsText" text="Efficace">
      <formula>NOT(ISERROR(SEARCH("Efficace",AF99)))</formula>
    </cfRule>
    <cfRule type="containsText" dxfId="1181" priority="2972" operator="containsText" text="Adeguato">
      <formula>NOT(ISERROR(SEARCH("Adeguato",AF99)))</formula>
    </cfRule>
  </conditionalFormatting>
  <conditionalFormatting sqref="S101:S102">
    <cfRule type="containsText" dxfId="1180" priority="2960" operator="containsText" text="Alto">
      <formula>NOT(ISERROR(SEARCH("Alto",S101)))</formula>
    </cfRule>
    <cfRule type="containsText" dxfId="1179" priority="2961" operator="containsText" text="Medio">
      <formula>NOT(ISERROR(SEARCH("Medio",S101)))</formula>
    </cfRule>
    <cfRule type="containsText" dxfId="1178" priority="2962" operator="containsText" text="Basso">
      <formula>NOT(ISERROR(SEARCH("Basso",S101)))</formula>
    </cfRule>
  </conditionalFormatting>
  <conditionalFormatting sqref="AJ101:AJ102">
    <cfRule type="containsText" dxfId="1177" priority="2953" operator="containsText" text="Alto">
      <formula>NOT(ISERROR(SEARCH("Alto",AJ101)))</formula>
    </cfRule>
    <cfRule type="containsText" dxfId="1176" priority="2954" operator="containsText" text="Medio">
      <formula>NOT(ISERROR(SEARCH("Medio",AJ101)))</formula>
    </cfRule>
    <cfRule type="containsText" dxfId="1175" priority="2955" operator="containsText" text="Basso">
      <formula>NOT(ISERROR(SEARCH("Basso",AJ101)))</formula>
    </cfRule>
  </conditionalFormatting>
  <conditionalFormatting sqref="AF101:AF102">
    <cfRule type="containsText" dxfId="1174" priority="2956" operator="containsText" text="Inadeguato">
      <formula>NOT(ISERROR(SEARCH("Inadeguato",AF101)))</formula>
    </cfRule>
    <cfRule type="containsText" dxfId="1173" priority="2957" operator="containsText" text="Carente">
      <formula>NOT(ISERROR(SEARCH("Carente",AF101)))</formula>
    </cfRule>
    <cfRule type="containsText" dxfId="1172" priority="2958" operator="containsText" text="Efficace">
      <formula>NOT(ISERROR(SEARCH("Efficace",AF101)))</formula>
    </cfRule>
    <cfRule type="containsText" dxfId="1171" priority="2959" operator="containsText" text="Adeguato">
      <formula>NOT(ISERROR(SEARCH("Adeguato",AF101)))</formula>
    </cfRule>
  </conditionalFormatting>
  <conditionalFormatting sqref="AF101:AF102">
    <cfRule type="containsText" dxfId="1170" priority="2949" operator="containsText" text="Inadeguato">
      <formula>NOT(ISERROR(SEARCH("Inadeguato",AF101)))</formula>
    </cfRule>
    <cfRule type="containsText" dxfId="1169" priority="2950" operator="containsText" text="Carente">
      <formula>NOT(ISERROR(SEARCH("Carente",AF101)))</formula>
    </cfRule>
    <cfRule type="containsText" dxfId="1168" priority="2951" operator="containsText" text="Efficace">
      <formula>NOT(ISERROR(SEARCH("Efficace",AF101)))</formula>
    </cfRule>
    <cfRule type="containsText" dxfId="1167" priority="2952" operator="containsText" text="Adeguato">
      <formula>NOT(ISERROR(SEARCH("Adeguato",AF101)))</formula>
    </cfRule>
  </conditionalFormatting>
  <conditionalFormatting sqref="AJ101:AJ102">
    <cfRule type="containsText" dxfId="1166" priority="2946" operator="containsText" text="Alto">
      <formula>NOT(ISERROR(SEARCH("Alto",AJ101)))</formula>
    </cfRule>
    <cfRule type="containsText" dxfId="1165" priority="2947" operator="containsText" text="Medio">
      <formula>NOT(ISERROR(SEARCH("Medio",AJ101)))</formula>
    </cfRule>
    <cfRule type="containsText" dxfId="1164" priority="2948" operator="containsText" text="Basso">
      <formula>NOT(ISERROR(SEARCH("Basso",AJ101)))</formula>
    </cfRule>
  </conditionalFormatting>
  <conditionalFormatting sqref="AK101:AK102">
    <cfRule type="containsText" dxfId="1163" priority="2943" operator="containsText" text="Alto">
      <formula>NOT(ISERROR(SEARCH("Alto",AK101)))</formula>
    </cfRule>
    <cfRule type="containsText" dxfId="1162" priority="2944" operator="containsText" text="Medio">
      <formula>NOT(ISERROR(SEARCH("Medio",AK101)))</formula>
    </cfRule>
    <cfRule type="containsText" dxfId="1161" priority="2945" operator="containsText" text="Basso">
      <formula>NOT(ISERROR(SEARCH("Basso",AK101)))</formula>
    </cfRule>
  </conditionalFormatting>
  <conditionalFormatting sqref="AF103">
    <cfRule type="containsText" dxfId="1160" priority="2939" operator="containsText" text="Inadeguato">
      <formula>NOT(ISERROR(SEARCH("Inadeguato",AF103)))</formula>
    </cfRule>
    <cfRule type="containsText" dxfId="1159" priority="2940" operator="containsText" text="Carente">
      <formula>NOT(ISERROR(SEARCH("Carente",AF103)))</formula>
    </cfRule>
    <cfRule type="containsText" dxfId="1158" priority="2941" operator="containsText" text="Efficace">
      <formula>NOT(ISERROR(SEARCH("Efficace",AF103)))</formula>
    </cfRule>
    <cfRule type="containsText" dxfId="1157" priority="2942" operator="containsText" text="Adeguato">
      <formula>NOT(ISERROR(SEARCH("Adeguato",AF103)))</formula>
    </cfRule>
  </conditionalFormatting>
  <conditionalFormatting sqref="S103 AJ103">
    <cfRule type="containsText" dxfId="1156" priority="2936" operator="containsText" text="Alto">
      <formula>NOT(ISERROR(SEARCH("Alto",S103)))</formula>
    </cfRule>
    <cfRule type="containsText" dxfId="1155" priority="2937" operator="containsText" text="Medio">
      <formula>NOT(ISERROR(SEARCH("Medio",S103)))</formula>
    </cfRule>
    <cfRule type="containsText" dxfId="1154" priority="2938" operator="containsText" text="Basso">
      <formula>NOT(ISERROR(SEARCH("Basso",S103)))</formula>
    </cfRule>
  </conditionalFormatting>
  <conditionalFormatting sqref="AK103">
    <cfRule type="containsText" dxfId="1153" priority="2933" operator="containsText" text="Alto">
      <formula>NOT(ISERROR(SEARCH("Alto",AK103)))</formula>
    </cfRule>
    <cfRule type="containsText" dxfId="1152" priority="2934" operator="containsText" text="Medio">
      <formula>NOT(ISERROR(SEARCH("Medio",AK103)))</formula>
    </cfRule>
    <cfRule type="containsText" dxfId="1151" priority="2935" operator="containsText" text="Basso">
      <formula>NOT(ISERROR(SEARCH("Basso",AK103)))</formula>
    </cfRule>
  </conditionalFormatting>
  <conditionalFormatting sqref="S104">
    <cfRule type="containsText" dxfId="1150" priority="2923" operator="containsText" text="Alto">
      <formula>NOT(ISERROR(SEARCH("Alto",S104)))</formula>
    </cfRule>
    <cfRule type="containsText" dxfId="1149" priority="2924" operator="containsText" text="Medio">
      <formula>NOT(ISERROR(SEARCH("Medio",S104)))</formula>
    </cfRule>
    <cfRule type="containsText" dxfId="1148" priority="2925" operator="containsText" text="Basso">
      <formula>NOT(ISERROR(SEARCH("Basso",S104)))</formula>
    </cfRule>
  </conditionalFormatting>
  <conditionalFormatting sqref="AF104">
    <cfRule type="containsText" dxfId="1147" priority="2929" operator="containsText" text="Inadeguato">
      <formula>NOT(ISERROR(SEARCH("Inadeguato",AF104)))</formula>
    </cfRule>
    <cfRule type="containsText" dxfId="1146" priority="2930" operator="containsText" text="Carente">
      <formula>NOT(ISERROR(SEARCH("Carente",AF104)))</formula>
    </cfRule>
    <cfRule type="containsText" dxfId="1145" priority="2931" operator="containsText" text="Efficace">
      <formula>NOT(ISERROR(SEARCH("Efficace",AF104)))</formula>
    </cfRule>
    <cfRule type="containsText" dxfId="1144" priority="2932" operator="containsText" text="Adeguato">
      <formula>NOT(ISERROR(SEARCH("Adeguato",AF104)))</formula>
    </cfRule>
  </conditionalFormatting>
  <conditionalFormatting sqref="AJ104">
    <cfRule type="containsText" dxfId="1143" priority="2926" operator="containsText" text="Alto">
      <formula>NOT(ISERROR(SEARCH("Alto",AJ104)))</formula>
    </cfRule>
    <cfRule type="containsText" dxfId="1142" priority="2927" operator="containsText" text="Medio">
      <formula>NOT(ISERROR(SEARCH("Medio",AJ104)))</formula>
    </cfRule>
    <cfRule type="containsText" dxfId="1141" priority="2928" operator="containsText" text="Basso">
      <formula>NOT(ISERROR(SEARCH("Basso",AJ104)))</formula>
    </cfRule>
  </conditionalFormatting>
  <conditionalFormatting sqref="AK104">
    <cfRule type="containsText" dxfId="1140" priority="2920" operator="containsText" text="Alto">
      <formula>NOT(ISERROR(SEARCH("Alto",AK104)))</formula>
    </cfRule>
    <cfRule type="containsText" dxfId="1139" priority="2921" operator="containsText" text="Medio">
      <formula>NOT(ISERROR(SEARCH("Medio",AK104)))</formula>
    </cfRule>
    <cfRule type="containsText" dxfId="1138" priority="2922" operator="containsText" text="Basso">
      <formula>NOT(ISERROR(SEARCH("Basso",AK104)))</formula>
    </cfRule>
  </conditionalFormatting>
  <conditionalFormatting sqref="S105">
    <cfRule type="containsText" dxfId="1137" priority="2910" operator="containsText" text="Alto">
      <formula>NOT(ISERROR(SEARCH("Alto",S105)))</formula>
    </cfRule>
    <cfRule type="containsText" dxfId="1136" priority="2911" operator="containsText" text="Medio">
      <formula>NOT(ISERROR(SEARCH("Medio",S105)))</formula>
    </cfRule>
    <cfRule type="containsText" dxfId="1135" priority="2912" operator="containsText" text="Basso">
      <formula>NOT(ISERROR(SEARCH("Basso",S105)))</formula>
    </cfRule>
  </conditionalFormatting>
  <conditionalFormatting sqref="AF105">
    <cfRule type="containsText" dxfId="1134" priority="2916" operator="containsText" text="Inadeguato">
      <formula>NOT(ISERROR(SEARCH("Inadeguato",AF105)))</formula>
    </cfRule>
    <cfRule type="containsText" dxfId="1133" priority="2917" operator="containsText" text="Carente">
      <formula>NOT(ISERROR(SEARCH("Carente",AF105)))</formula>
    </cfRule>
    <cfRule type="containsText" dxfId="1132" priority="2918" operator="containsText" text="Efficace">
      <formula>NOT(ISERROR(SEARCH("Efficace",AF105)))</formula>
    </cfRule>
    <cfRule type="containsText" dxfId="1131" priority="2919" operator="containsText" text="Adeguato">
      <formula>NOT(ISERROR(SEARCH("Adeguato",AF105)))</formula>
    </cfRule>
  </conditionalFormatting>
  <conditionalFormatting sqref="AJ105">
    <cfRule type="containsText" dxfId="1130" priority="2913" operator="containsText" text="Alto">
      <formula>NOT(ISERROR(SEARCH("Alto",AJ105)))</formula>
    </cfRule>
    <cfRule type="containsText" dxfId="1129" priority="2914" operator="containsText" text="Medio">
      <formula>NOT(ISERROR(SEARCH("Medio",AJ105)))</formula>
    </cfRule>
    <cfRule type="containsText" dxfId="1128" priority="2915" operator="containsText" text="Basso">
      <formula>NOT(ISERROR(SEARCH("Basso",AJ105)))</formula>
    </cfRule>
  </conditionalFormatting>
  <conditionalFormatting sqref="AK105">
    <cfRule type="containsText" dxfId="1127" priority="2907" operator="containsText" text="Alto">
      <formula>NOT(ISERROR(SEARCH("Alto",AK105)))</formula>
    </cfRule>
    <cfRule type="containsText" dxfId="1126" priority="2908" operator="containsText" text="Medio">
      <formula>NOT(ISERROR(SEARCH("Medio",AK105)))</formula>
    </cfRule>
    <cfRule type="containsText" dxfId="1125" priority="2909" operator="containsText" text="Basso">
      <formula>NOT(ISERROR(SEARCH("Basso",AK105)))</formula>
    </cfRule>
  </conditionalFormatting>
  <conditionalFormatting sqref="AF102">
    <cfRule type="containsText" dxfId="1124" priority="2903" operator="containsText" text="Inadeguato">
      <formula>NOT(ISERROR(SEARCH("Inadeguato",AF102)))</formula>
    </cfRule>
    <cfRule type="containsText" dxfId="1123" priority="2904" operator="containsText" text="Carente">
      <formula>NOT(ISERROR(SEARCH("Carente",AF102)))</formula>
    </cfRule>
    <cfRule type="containsText" dxfId="1122" priority="2905" operator="containsText" text="Efficace">
      <formula>NOT(ISERROR(SEARCH("Efficace",AF102)))</formula>
    </cfRule>
    <cfRule type="containsText" dxfId="1121" priority="2906" operator="containsText" text="Adeguato">
      <formula>NOT(ISERROR(SEARCH("Adeguato",AF102)))</formula>
    </cfRule>
  </conditionalFormatting>
  <conditionalFormatting sqref="AJ102 S102">
    <cfRule type="containsText" dxfId="1120" priority="2900" operator="containsText" text="Alto">
      <formula>NOT(ISERROR(SEARCH("Alto",S102)))</formula>
    </cfRule>
    <cfRule type="containsText" dxfId="1119" priority="2901" operator="containsText" text="Medio">
      <formula>NOT(ISERROR(SEARCH("Medio",S102)))</formula>
    </cfRule>
    <cfRule type="containsText" dxfId="1118" priority="2902" operator="containsText" text="Basso">
      <formula>NOT(ISERROR(SEARCH("Basso",S102)))</formula>
    </cfRule>
  </conditionalFormatting>
  <conditionalFormatting sqref="AK102">
    <cfRule type="containsText" dxfId="1117" priority="2897" operator="containsText" text="Alto">
      <formula>NOT(ISERROR(SEARCH("Alto",AK102)))</formula>
    </cfRule>
    <cfRule type="containsText" dxfId="1116" priority="2898" operator="containsText" text="Medio">
      <formula>NOT(ISERROR(SEARCH("Medio",AK102)))</formula>
    </cfRule>
    <cfRule type="containsText" dxfId="1115" priority="2899" operator="containsText" text="Basso">
      <formula>NOT(ISERROR(SEARCH("Basso",AK102)))</formula>
    </cfRule>
  </conditionalFormatting>
  <conditionalFormatting sqref="AF107">
    <cfRule type="containsText" dxfId="1114" priority="2526" operator="containsText" text="Inadeguato">
      <formula>NOT(ISERROR(SEARCH("Inadeguato",AF107)))</formula>
    </cfRule>
    <cfRule type="containsText" dxfId="1113" priority="2527" operator="containsText" text="Carente">
      <formula>NOT(ISERROR(SEARCH("Carente",AF107)))</formula>
    </cfRule>
    <cfRule type="containsText" dxfId="1112" priority="2528" operator="containsText" text="Efficace">
      <formula>NOT(ISERROR(SEARCH("Efficace",AF107)))</formula>
    </cfRule>
    <cfRule type="containsText" dxfId="1111" priority="2529" operator="containsText" text="Adeguato">
      <formula>NOT(ISERROR(SEARCH("Adeguato",AF107)))</formula>
    </cfRule>
  </conditionalFormatting>
  <conditionalFormatting sqref="S107 AJ107">
    <cfRule type="containsText" dxfId="1110" priority="2523" operator="containsText" text="Alto">
      <formula>NOT(ISERROR(SEARCH("Alto",S107)))</formula>
    </cfRule>
    <cfRule type="containsText" dxfId="1109" priority="2524" operator="containsText" text="Medio">
      <formula>NOT(ISERROR(SEARCH("Medio",S107)))</formula>
    </cfRule>
    <cfRule type="containsText" dxfId="1108" priority="2525" operator="containsText" text="Basso">
      <formula>NOT(ISERROR(SEARCH("Basso",S107)))</formula>
    </cfRule>
  </conditionalFormatting>
  <conditionalFormatting sqref="AF106">
    <cfRule type="containsText" dxfId="1107" priority="2302" operator="containsText" text="Inadeguato">
      <formula>NOT(ISERROR(SEARCH("Inadeguato",AF106)))</formula>
    </cfRule>
    <cfRule type="containsText" dxfId="1106" priority="2303" operator="containsText" text="Carente">
      <formula>NOT(ISERROR(SEARCH("Carente",AF106)))</formula>
    </cfRule>
    <cfRule type="containsText" dxfId="1105" priority="2304" operator="containsText" text="Efficace">
      <formula>NOT(ISERROR(SEARCH("Efficace",AF106)))</formula>
    </cfRule>
    <cfRule type="containsText" dxfId="1104" priority="2305" operator="containsText" text="Adeguato">
      <formula>NOT(ISERROR(SEARCH("Adeguato",AF106)))</formula>
    </cfRule>
  </conditionalFormatting>
  <conditionalFormatting sqref="AJ106:AK106 S106">
    <cfRule type="containsText" dxfId="1103" priority="2299" operator="containsText" text="Alto">
      <formula>NOT(ISERROR(SEARCH("Alto",S106)))</formula>
    </cfRule>
    <cfRule type="containsText" dxfId="1102" priority="2300" operator="containsText" text="Medio">
      <formula>NOT(ISERROR(SEARCH("Medio",S106)))</formula>
    </cfRule>
    <cfRule type="containsText" dxfId="1101" priority="2301" operator="containsText" text="Basso">
      <formula>NOT(ISERROR(SEARCH("Basso",S106)))</formula>
    </cfRule>
  </conditionalFormatting>
  <conditionalFormatting sqref="AF108">
    <cfRule type="containsText" dxfId="1100" priority="2295" operator="containsText" text="Inadeguato">
      <formula>NOT(ISERROR(SEARCH("Inadeguato",AF108)))</formula>
    </cfRule>
    <cfRule type="containsText" dxfId="1099" priority="2296" operator="containsText" text="Carente">
      <formula>NOT(ISERROR(SEARCH("Carente",AF108)))</formula>
    </cfRule>
    <cfRule type="containsText" dxfId="1098" priority="2297" operator="containsText" text="Efficace">
      <formula>NOT(ISERROR(SEARCH("Efficace",AF108)))</formula>
    </cfRule>
    <cfRule type="containsText" dxfId="1097" priority="2298" operator="containsText" text="Adeguato">
      <formula>NOT(ISERROR(SEARCH("Adeguato",AF108)))</formula>
    </cfRule>
  </conditionalFormatting>
  <conditionalFormatting sqref="AJ108 S108">
    <cfRule type="containsText" dxfId="1096" priority="2292" operator="containsText" text="Alto">
      <formula>NOT(ISERROR(SEARCH("Alto",S108)))</formula>
    </cfRule>
    <cfRule type="containsText" dxfId="1095" priority="2293" operator="containsText" text="Medio">
      <formula>NOT(ISERROR(SEARCH("Medio",S108)))</formula>
    </cfRule>
    <cfRule type="containsText" dxfId="1094" priority="2294" operator="containsText" text="Basso">
      <formula>NOT(ISERROR(SEARCH("Basso",S108)))</formula>
    </cfRule>
  </conditionalFormatting>
  <conditionalFormatting sqref="AK108">
    <cfRule type="containsText" dxfId="1093" priority="2289" operator="containsText" text="Alto">
      <formula>NOT(ISERROR(SEARCH("Alto",AK108)))</formula>
    </cfRule>
    <cfRule type="containsText" dxfId="1092" priority="2290" operator="containsText" text="Medio">
      <formula>NOT(ISERROR(SEARCH("Medio",AK108)))</formula>
    </cfRule>
    <cfRule type="containsText" dxfId="1091" priority="2291" operator="containsText" text="Basso">
      <formula>NOT(ISERROR(SEARCH("Basso",AK108)))</formula>
    </cfRule>
  </conditionalFormatting>
  <conditionalFormatting sqref="AF109">
    <cfRule type="containsText" dxfId="1090" priority="2285" operator="containsText" text="Inadeguato">
      <formula>NOT(ISERROR(SEARCH("Inadeguato",AF109)))</formula>
    </cfRule>
    <cfRule type="containsText" dxfId="1089" priority="2286" operator="containsText" text="Carente">
      <formula>NOT(ISERROR(SEARCH("Carente",AF109)))</formula>
    </cfRule>
    <cfRule type="containsText" dxfId="1088" priority="2287" operator="containsText" text="Efficace">
      <formula>NOT(ISERROR(SEARCH("Efficace",AF109)))</formula>
    </cfRule>
    <cfRule type="containsText" dxfId="1087" priority="2288" operator="containsText" text="Adeguato">
      <formula>NOT(ISERROR(SEARCH("Adeguato",AF109)))</formula>
    </cfRule>
  </conditionalFormatting>
  <conditionalFormatting sqref="S109 AJ109">
    <cfRule type="containsText" dxfId="1086" priority="2282" operator="containsText" text="Alto">
      <formula>NOT(ISERROR(SEARCH("Alto",S109)))</formula>
    </cfRule>
    <cfRule type="containsText" dxfId="1085" priority="2283" operator="containsText" text="Medio">
      <formula>NOT(ISERROR(SEARCH("Medio",S109)))</formula>
    </cfRule>
    <cfRule type="containsText" dxfId="1084" priority="2284" operator="containsText" text="Basso">
      <formula>NOT(ISERROR(SEARCH("Basso",S109)))</formula>
    </cfRule>
  </conditionalFormatting>
  <conditionalFormatting sqref="AK109">
    <cfRule type="containsText" dxfId="1083" priority="2279" operator="containsText" text="Alto">
      <formula>NOT(ISERROR(SEARCH("Alto",AK109)))</formula>
    </cfRule>
    <cfRule type="containsText" dxfId="1082" priority="2280" operator="containsText" text="Medio">
      <formula>NOT(ISERROR(SEARCH("Medio",AK109)))</formula>
    </cfRule>
    <cfRule type="containsText" dxfId="1081" priority="2281" operator="containsText" text="Basso">
      <formula>NOT(ISERROR(SEARCH("Basso",AK109)))</formula>
    </cfRule>
  </conditionalFormatting>
  <conditionalFormatting sqref="AF110">
    <cfRule type="containsText" dxfId="1080" priority="2275" operator="containsText" text="Inadeguato">
      <formula>NOT(ISERROR(SEARCH("Inadeguato",AF110)))</formula>
    </cfRule>
    <cfRule type="containsText" dxfId="1079" priority="2276" operator="containsText" text="Carente">
      <formula>NOT(ISERROR(SEARCH("Carente",AF110)))</formula>
    </cfRule>
    <cfRule type="containsText" dxfId="1078" priority="2277" operator="containsText" text="Efficace">
      <formula>NOT(ISERROR(SEARCH("Efficace",AF110)))</formula>
    </cfRule>
    <cfRule type="containsText" dxfId="1077" priority="2278" operator="containsText" text="Adeguato">
      <formula>NOT(ISERROR(SEARCH("Adeguato",AF110)))</formula>
    </cfRule>
  </conditionalFormatting>
  <conditionalFormatting sqref="AJ110 S110">
    <cfRule type="containsText" dxfId="1076" priority="2272" operator="containsText" text="Alto">
      <formula>NOT(ISERROR(SEARCH("Alto",S110)))</formula>
    </cfRule>
    <cfRule type="containsText" dxfId="1075" priority="2273" operator="containsText" text="Medio">
      <formula>NOT(ISERROR(SEARCH("Medio",S110)))</formula>
    </cfRule>
    <cfRule type="containsText" dxfId="1074" priority="2274" operator="containsText" text="Basso">
      <formula>NOT(ISERROR(SEARCH("Basso",S110)))</formula>
    </cfRule>
  </conditionalFormatting>
  <conditionalFormatting sqref="AF110">
    <cfRule type="containsText" dxfId="1073" priority="2268" operator="containsText" text="Inadeguato">
      <formula>NOT(ISERROR(SEARCH("Inadeguato",AF110)))</formula>
    </cfRule>
    <cfRule type="containsText" dxfId="1072" priority="2269" operator="containsText" text="Carente">
      <formula>NOT(ISERROR(SEARCH("Carente",AF110)))</formula>
    </cfRule>
    <cfRule type="containsText" dxfId="1071" priority="2270" operator="containsText" text="Efficace">
      <formula>NOT(ISERROR(SEARCH("Efficace",AF110)))</formula>
    </cfRule>
    <cfRule type="containsText" dxfId="1070" priority="2271" operator="containsText" text="Adeguato">
      <formula>NOT(ISERROR(SEARCH("Adeguato",AF110)))</formula>
    </cfRule>
  </conditionalFormatting>
  <conditionalFormatting sqref="S110 AJ110">
    <cfRule type="containsText" dxfId="1069" priority="2265" operator="containsText" text="Alto">
      <formula>NOT(ISERROR(SEARCH("Alto",S110)))</formula>
    </cfRule>
    <cfRule type="containsText" dxfId="1068" priority="2266" operator="containsText" text="Medio">
      <formula>NOT(ISERROR(SEARCH("Medio",S110)))</formula>
    </cfRule>
    <cfRule type="containsText" dxfId="1067" priority="2267" operator="containsText" text="Basso">
      <formula>NOT(ISERROR(SEARCH("Basso",S110)))</formula>
    </cfRule>
  </conditionalFormatting>
  <conditionalFormatting sqref="AK110">
    <cfRule type="containsText" dxfId="1066" priority="2262" operator="containsText" text="Alto">
      <formula>NOT(ISERROR(SEARCH("Alto",AK110)))</formula>
    </cfRule>
    <cfRule type="containsText" dxfId="1065" priority="2263" operator="containsText" text="Medio">
      <formula>NOT(ISERROR(SEARCH("Medio",AK110)))</formula>
    </cfRule>
    <cfRule type="containsText" dxfId="1064" priority="2264" operator="containsText" text="Basso">
      <formula>NOT(ISERROR(SEARCH("Basso",AK110)))</formula>
    </cfRule>
  </conditionalFormatting>
  <conditionalFormatting sqref="AF111">
    <cfRule type="containsText" dxfId="1063" priority="2258" operator="containsText" text="Inadeguato">
      <formula>NOT(ISERROR(SEARCH("Inadeguato",AF111)))</formula>
    </cfRule>
    <cfRule type="containsText" dxfId="1062" priority="2259" operator="containsText" text="Carente">
      <formula>NOT(ISERROR(SEARCH("Carente",AF111)))</formula>
    </cfRule>
    <cfRule type="containsText" dxfId="1061" priority="2260" operator="containsText" text="Efficace">
      <formula>NOT(ISERROR(SEARCH("Efficace",AF111)))</formula>
    </cfRule>
    <cfRule type="containsText" dxfId="1060" priority="2261" operator="containsText" text="Adeguato">
      <formula>NOT(ISERROR(SEARCH("Adeguato",AF111)))</formula>
    </cfRule>
  </conditionalFormatting>
  <conditionalFormatting sqref="AJ111 S111">
    <cfRule type="containsText" dxfId="1059" priority="2255" operator="containsText" text="Alto">
      <formula>NOT(ISERROR(SEARCH("Alto",S111)))</formula>
    </cfRule>
    <cfRule type="containsText" dxfId="1058" priority="2256" operator="containsText" text="Medio">
      <formula>NOT(ISERROR(SEARCH("Medio",S111)))</formula>
    </cfRule>
    <cfRule type="containsText" dxfId="1057" priority="2257" operator="containsText" text="Basso">
      <formula>NOT(ISERROR(SEARCH("Basso",S111)))</formula>
    </cfRule>
  </conditionalFormatting>
  <conditionalFormatting sqref="AK111">
    <cfRule type="containsText" dxfId="1056" priority="2252" operator="containsText" text="Alto">
      <formula>NOT(ISERROR(SEARCH("Alto",AK111)))</formula>
    </cfRule>
    <cfRule type="containsText" dxfId="1055" priority="2253" operator="containsText" text="Medio">
      <formula>NOT(ISERROR(SEARCH("Medio",AK111)))</formula>
    </cfRule>
    <cfRule type="containsText" dxfId="1054" priority="2254" operator="containsText" text="Basso">
      <formula>NOT(ISERROR(SEARCH("Basso",AK111)))</formula>
    </cfRule>
  </conditionalFormatting>
  <conditionalFormatting sqref="AF112">
    <cfRule type="containsText" dxfId="1053" priority="2248" operator="containsText" text="Inadeguato">
      <formula>NOT(ISERROR(SEARCH("Inadeguato",AF112)))</formula>
    </cfRule>
    <cfRule type="containsText" dxfId="1052" priority="2249" operator="containsText" text="Carente">
      <formula>NOT(ISERROR(SEARCH("Carente",AF112)))</formula>
    </cfRule>
    <cfRule type="containsText" dxfId="1051" priority="2250" operator="containsText" text="Efficace">
      <formula>NOT(ISERROR(SEARCH("Efficace",AF112)))</formula>
    </cfRule>
    <cfRule type="containsText" dxfId="1050" priority="2251" operator="containsText" text="Adeguato">
      <formula>NOT(ISERROR(SEARCH("Adeguato",AF112)))</formula>
    </cfRule>
  </conditionalFormatting>
  <conditionalFormatting sqref="AJ112 S112">
    <cfRule type="containsText" dxfId="1049" priority="2245" operator="containsText" text="Alto">
      <formula>NOT(ISERROR(SEARCH("Alto",S112)))</formula>
    </cfRule>
    <cfRule type="containsText" dxfId="1048" priority="2246" operator="containsText" text="Medio">
      <formula>NOT(ISERROR(SEARCH("Medio",S112)))</formula>
    </cfRule>
    <cfRule type="containsText" dxfId="1047" priority="2247" operator="containsText" text="Basso">
      <formula>NOT(ISERROR(SEARCH("Basso",S112)))</formula>
    </cfRule>
  </conditionalFormatting>
  <conditionalFormatting sqref="AK112">
    <cfRule type="containsText" dxfId="1046" priority="2242" operator="containsText" text="Alto">
      <formula>NOT(ISERROR(SEARCH("Alto",AK112)))</formula>
    </cfRule>
    <cfRule type="containsText" dxfId="1045" priority="2243" operator="containsText" text="Medio">
      <formula>NOT(ISERROR(SEARCH("Medio",AK112)))</formula>
    </cfRule>
    <cfRule type="containsText" dxfId="1044" priority="2244" operator="containsText" text="Basso">
      <formula>NOT(ISERROR(SEARCH("Basso",AK112)))</formula>
    </cfRule>
  </conditionalFormatting>
  <conditionalFormatting sqref="AF113">
    <cfRule type="containsText" dxfId="1043" priority="2238" operator="containsText" text="Inadeguato">
      <formula>NOT(ISERROR(SEARCH("Inadeguato",AF113)))</formula>
    </cfRule>
    <cfRule type="containsText" dxfId="1042" priority="2239" operator="containsText" text="Carente">
      <formula>NOT(ISERROR(SEARCH("Carente",AF113)))</formula>
    </cfRule>
    <cfRule type="containsText" dxfId="1041" priority="2240" operator="containsText" text="Efficace">
      <formula>NOT(ISERROR(SEARCH("Efficace",AF113)))</formula>
    </cfRule>
    <cfRule type="containsText" dxfId="1040" priority="2241" operator="containsText" text="Adeguato">
      <formula>NOT(ISERROR(SEARCH("Adeguato",AF113)))</formula>
    </cfRule>
  </conditionalFormatting>
  <conditionalFormatting sqref="AJ113 S113">
    <cfRule type="containsText" dxfId="1039" priority="2235" operator="containsText" text="Alto">
      <formula>NOT(ISERROR(SEARCH("Alto",S113)))</formula>
    </cfRule>
    <cfRule type="containsText" dxfId="1038" priority="2236" operator="containsText" text="Medio">
      <formula>NOT(ISERROR(SEARCH("Medio",S113)))</formula>
    </cfRule>
    <cfRule type="containsText" dxfId="1037" priority="2237" operator="containsText" text="Basso">
      <formula>NOT(ISERROR(SEARCH("Basso",S113)))</formula>
    </cfRule>
  </conditionalFormatting>
  <conditionalFormatting sqref="AK113">
    <cfRule type="containsText" dxfId="1036" priority="2232" operator="containsText" text="Alto">
      <formula>NOT(ISERROR(SEARCH("Alto",AK113)))</formula>
    </cfRule>
    <cfRule type="containsText" dxfId="1035" priority="2233" operator="containsText" text="Medio">
      <formula>NOT(ISERROR(SEARCH("Medio",AK113)))</formula>
    </cfRule>
    <cfRule type="containsText" dxfId="1034" priority="2234" operator="containsText" text="Basso">
      <formula>NOT(ISERROR(SEARCH("Basso",AK113)))</formula>
    </cfRule>
  </conditionalFormatting>
  <conditionalFormatting sqref="AF114">
    <cfRule type="containsText" dxfId="1033" priority="2228" operator="containsText" text="Inadeguato">
      <formula>NOT(ISERROR(SEARCH("Inadeguato",AF114)))</formula>
    </cfRule>
    <cfRule type="containsText" dxfId="1032" priority="2229" operator="containsText" text="Carente">
      <formula>NOT(ISERROR(SEARCH("Carente",AF114)))</formula>
    </cfRule>
    <cfRule type="containsText" dxfId="1031" priority="2230" operator="containsText" text="Efficace">
      <formula>NOT(ISERROR(SEARCH("Efficace",AF114)))</formula>
    </cfRule>
    <cfRule type="containsText" dxfId="1030" priority="2231" operator="containsText" text="Adeguato">
      <formula>NOT(ISERROR(SEARCH("Adeguato",AF114)))</formula>
    </cfRule>
  </conditionalFormatting>
  <conditionalFormatting sqref="AJ114 S114">
    <cfRule type="containsText" dxfId="1029" priority="2225" operator="containsText" text="Alto">
      <formula>NOT(ISERROR(SEARCH("Alto",S114)))</formula>
    </cfRule>
    <cfRule type="containsText" dxfId="1028" priority="2226" operator="containsText" text="Medio">
      <formula>NOT(ISERROR(SEARCH("Medio",S114)))</formula>
    </cfRule>
    <cfRule type="containsText" dxfId="1027" priority="2227" operator="containsText" text="Basso">
      <formula>NOT(ISERROR(SEARCH("Basso",S114)))</formula>
    </cfRule>
  </conditionalFormatting>
  <conditionalFormatting sqref="AK114">
    <cfRule type="containsText" dxfId="1026" priority="2222" operator="containsText" text="Alto">
      <formula>NOT(ISERROR(SEARCH("Alto",AK114)))</formula>
    </cfRule>
    <cfRule type="containsText" dxfId="1025" priority="2223" operator="containsText" text="Medio">
      <formula>NOT(ISERROR(SEARCH("Medio",AK114)))</formula>
    </cfRule>
    <cfRule type="containsText" dxfId="1024" priority="2224" operator="containsText" text="Basso">
      <formula>NOT(ISERROR(SEARCH("Basso",AK114)))</formula>
    </cfRule>
  </conditionalFormatting>
  <conditionalFormatting sqref="AF115">
    <cfRule type="containsText" dxfId="1023" priority="2218" operator="containsText" text="Inadeguato">
      <formula>NOT(ISERROR(SEARCH("Inadeguato",AF115)))</formula>
    </cfRule>
    <cfRule type="containsText" dxfId="1022" priority="2219" operator="containsText" text="Carente">
      <formula>NOT(ISERROR(SEARCH("Carente",AF115)))</formula>
    </cfRule>
    <cfRule type="containsText" dxfId="1021" priority="2220" operator="containsText" text="Efficace">
      <formula>NOT(ISERROR(SEARCH("Efficace",AF115)))</formula>
    </cfRule>
    <cfRule type="containsText" dxfId="1020" priority="2221" operator="containsText" text="Adeguato">
      <formula>NOT(ISERROR(SEARCH("Adeguato",AF115)))</formula>
    </cfRule>
  </conditionalFormatting>
  <conditionalFormatting sqref="AJ115 S115">
    <cfRule type="containsText" dxfId="1019" priority="2215" operator="containsText" text="Alto">
      <formula>NOT(ISERROR(SEARCH("Alto",S115)))</formula>
    </cfRule>
    <cfRule type="containsText" dxfId="1018" priority="2216" operator="containsText" text="Medio">
      <formula>NOT(ISERROR(SEARCH("Medio",S115)))</formula>
    </cfRule>
    <cfRule type="containsText" dxfId="1017" priority="2217" operator="containsText" text="Basso">
      <formula>NOT(ISERROR(SEARCH("Basso",S115)))</formula>
    </cfRule>
  </conditionalFormatting>
  <conditionalFormatting sqref="AK115">
    <cfRule type="containsText" dxfId="1016" priority="2212" operator="containsText" text="Alto">
      <formula>NOT(ISERROR(SEARCH("Alto",AK115)))</formula>
    </cfRule>
    <cfRule type="containsText" dxfId="1015" priority="2213" operator="containsText" text="Medio">
      <formula>NOT(ISERROR(SEARCH("Medio",AK115)))</formula>
    </cfRule>
    <cfRule type="containsText" dxfId="1014" priority="2214" operator="containsText" text="Basso">
      <formula>NOT(ISERROR(SEARCH("Basso",AK115)))</formula>
    </cfRule>
  </conditionalFormatting>
  <conditionalFormatting sqref="AF116">
    <cfRule type="containsText" dxfId="1013" priority="2208" operator="containsText" text="Inadeguato">
      <formula>NOT(ISERROR(SEARCH("Inadeguato",AF116)))</formula>
    </cfRule>
    <cfRule type="containsText" dxfId="1012" priority="2209" operator="containsText" text="Carente">
      <formula>NOT(ISERROR(SEARCH("Carente",AF116)))</formula>
    </cfRule>
    <cfRule type="containsText" dxfId="1011" priority="2210" operator="containsText" text="Efficace">
      <formula>NOT(ISERROR(SEARCH("Efficace",AF116)))</formula>
    </cfRule>
    <cfRule type="containsText" dxfId="1010" priority="2211" operator="containsText" text="Adeguato">
      <formula>NOT(ISERROR(SEARCH("Adeguato",AF116)))</formula>
    </cfRule>
  </conditionalFormatting>
  <conditionalFormatting sqref="S116 AJ116">
    <cfRule type="containsText" dxfId="1009" priority="2205" operator="containsText" text="Alto">
      <formula>NOT(ISERROR(SEARCH("Alto",S116)))</formula>
    </cfRule>
    <cfRule type="containsText" dxfId="1008" priority="2206" operator="containsText" text="Medio">
      <formula>NOT(ISERROR(SEARCH("Medio",S116)))</formula>
    </cfRule>
    <cfRule type="containsText" dxfId="1007" priority="2207" operator="containsText" text="Basso">
      <formula>NOT(ISERROR(SEARCH("Basso",S116)))</formula>
    </cfRule>
  </conditionalFormatting>
  <conditionalFormatting sqref="AK116">
    <cfRule type="containsText" dxfId="1006" priority="2202" operator="containsText" text="Alto">
      <formula>NOT(ISERROR(SEARCH("Alto",AK116)))</formula>
    </cfRule>
    <cfRule type="containsText" dxfId="1005" priority="2203" operator="containsText" text="Medio">
      <formula>NOT(ISERROR(SEARCH("Medio",AK116)))</formula>
    </cfRule>
    <cfRule type="containsText" dxfId="1004" priority="2204" operator="containsText" text="Basso">
      <formula>NOT(ISERROR(SEARCH("Basso",AK116)))</formula>
    </cfRule>
  </conditionalFormatting>
  <conditionalFormatting sqref="AF117">
    <cfRule type="containsText" dxfId="1003" priority="2198" operator="containsText" text="Inadeguato">
      <formula>NOT(ISERROR(SEARCH("Inadeguato",AF117)))</formula>
    </cfRule>
    <cfRule type="containsText" dxfId="1002" priority="2199" operator="containsText" text="Carente">
      <formula>NOT(ISERROR(SEARCH("Carente",AF117)))</formula>
    </cfRule>
    <cfRule type="containsText" dxfId="1001" priority="2200" operator="containsText" text="Efficace">
      <formula>NOT(ISERROR(SEARCH("Efficace",AF117)))</formula>
    </cfRule>
    <cfRule type="containsText" dxfId="1000" priority="2201" operator="containsText" text="Adeguato">
      <formula>NOT(ISERROR(SEARCH("Adeguato",AF117)))</formula>
    </cfRule>
  </conditionalFormatting>
  <conditionalFormatting sqref="S117 AJ117">
    <cfRule type="containsText" dxfId="999" priority="2195" operator="containsText" text="Alto">
      <formula>NOT(ISERROR(SEARCH("Alto",S117)))</formula>
    </cfRule>
    <cfRule type="containsText" dxfId="998" priority="2196" operator="containsText" text="Medio">
      <formula>NOT(ISERROR(SEARCH("Medio",S117)))</formula>
    </cfRule>
    <cfRule type="containsText" dxfId="997" priority="2197" operator="containsText" text="Basso">
      <formula>NOT(ISERROR(SEARCH("Basso",S117)))</formula>
    </cfRule>
  </conditionalFormatting>
  <conditionalFormatting sqref="AK117">
    <cfRule type="containsText" dxfId="996" priority="2192" operator="containsText" text="Alto">
      <formula>NOT(ISERROR(SEARCH("Alto",AK117)))</formula>
    </cfRule>
    <cfRule type="containsText" dxfId="995" priority="2193" operator="containsText" text="Medio">
      <formula>NOT(ISERROR(SEARCH("Medio",AK117)))</formula>
    </cfRule>
    <cfRule type="containsText" dxfId="994" priority="2194" operator="containsText" text="Basso">
      <formula>NOT(ISERROR(SEARCH("Basso",AK117)))</formula>
    </cfRule>
  </conditionalFormatting>
  <conditionalFormatting sqref="AF118">
    <cfRule type="containsText" dxfId="993" priority="2188" operator="containsText" text="Inadeguato">
      <formula>NOT(ISERROR(SEARCH("Inadeguato",AF118)))</formula>
    </cfRule>
    <cfRule type="containsText" dxfId="992" priority="2189" operator="containsText" text="Carente">
      <formula>NOT(ISERROR(SEARCH("Carente",AF118)))</formula>
    </cfRule>
    <cfRule type="containsText" dxfId="991" priority="2190" operator="containsText" text="Efficace">
      <formula>NOT(ISERROR(SEARCH("Efficace",AF118)))</formula>
    </cfRule>
    <cfRule type="containsText" dxfId="990" priority="2191" operator="containsText" text="Adeguato">
      <formula>NOT(ISERROR(SEARCH("Adeguato",AF118)))</formula>
    </cfRule>
  </conditionalFormatting>
  <conditionalFormatting sqref="S118 AJ118">
    <cfRule type="containsText" dxfId="989" priority="2185" operator="containsText" text="Alto">
      <formula>NOT(ISERROR(SEARCH("Alto",S118)))</formula>
    </cfRule>
    <cfRule type="containsText" dxfId="988" priority="2186" operator="containsText" text="Medio">
      <formula>NOT(ISERROR(SEARCH("Medio",S118)))</formula>
    </cfRule>
    <cfRule type="containsText" dxfId="987" priority="2187" operator="containsText" text="Basso">
      <formula>NOT(ISERROR(SEARCH("Basso",S118)))</formula>
    </cfRule>
  </conditionalFormatting>
  <conditionalFormatting sqref="AK118">
    <cfRule type="containsText" dxfId="986" priority="2182" operator="containsText" text="Alto">
      <formula>NOT(ISERROR(SEARCH("Alto",AK118)))</formula>
    </cfRule>
    <cfRule type="containsText" dxfId="985" priority="2183" operator="containsText" text="Medio">
      <formula>NOT(ISERROR(SEARCH("Medio",AK118)))</formula>
    </cfRule>
    <cfRule type="containsText" dxfId="984" priority="2184" operator="containsText" text="Basso">
      <formula>NOT(ISERROR(SEARCH("Basso",AK118)))</formula>
    </cfRule>
  </conditionalFormatting>
  <conditionalFormatting sqref="AF119">
    <cfRule type="containsText" dxfId="983" priority="2178" operator="containsText" text="Inadeguato">
      <formula>NOT(ISERROR(SEARCH("Inadeguato",AF119)))</formula>
    </cfRule>
    <cfRule type="containsText" dxfId="982" priority="2179" operator="containsText" text="Carente">
      <formula>NOT(ISERROR(SEARCH("Carente",AF119)))</formula>
    </cfRule>
    <cfRule type="containsText" dxfId="981" priority="2180" operator="containsText" text="Efficace">
      <formula>NOT(ISERROR(SEARCH("Efficace",AF119)))</formula>
    </cfRule>
    <cfRule type="containsText" dxfId="980" priority="2181" operator="containsText" text="Adeguato">
      <formula>NOT(ISERROR(SEARCH("Adeguato",AF119)))</formula>
    </cfRule>
  </conditionalFormatting>
  <conditionalFormatting sqref="S119 AJ119">
    <cfRule type="containsText" dxfId="979" priority="2175" operator="containsText" text="Alto">
      <formula>NOT(ISERROR(SEARCH("Alto",S119)))</formula>
    </cfRule>
    <cfRule type="containsText" dxfId="978" priority="2176" operator="containsText" text="Medio">
      <formula>NOT(ISERROR(SEARCH("Medio",S119)))</formula>
    </cfRule>
    <cfRule type="containsText" dxfId="977" priority="2177" operator="containsText" text="Basso">
      <formula>NOT(ISERROR(SEARCH("Basso",S119)))</formula>
    </cfRule>
  </conditionalFormatting>
  <conditionalFormatting sqref="AK119">
    <cfRule type="containsText" dxfId="976" priority="2172" operator="containsText" text="Alto">
      <formula>NOT(ISERROR(SEARCH("Alto",AK119)))</formula>
    </cfRule>
    <cfRule type="containsText" dxfId="975" priority="2173" operator="containsText" text="Medio">
      <formula>NOT(ISERROR(SEARCH("Medio",AK119)))</formula>
    </cfRule>
    <cfRule type="containsText" dxfId="974" priority="2174" operator="containsText" text="Basso">
      <formula>NOT(ISERROR(SEARCH("Basso",AK119)))</formula>
    </cfRule>
  </conditionalFormatting>
  <conditionalFormatting sqref="AF120">
    <cfRule type="containsText" dxfId="973" priority="2168" operator="containsText" text="Inadeguato">
      <formula>NOT(ISERROR(SEARCH("Inadeguato",AF120)))</formula>
    </cfRule>
    <cfRule type="containsText" dxfId="972" priority="2169" operator="containsText" text="Carente">
      <formula>NOT(ISERROR(SEARCH("Carente",AF120)))</formula>
    </cfRule>
    <cfRule type="containsText" dxfId="971" priority="2170" operator="containsText" text="Efficace">
      <formula>NOT(ISERROR(SEARCH("Efficace",AF120)))</formula>
    </cfRule>
    <cfRule type="containsText" dxfId="970" priority="2171" operator="containsText" text="Adeguato">
      <formula>NOT(ISERROR(SEARCH("Adeguato",AF120)))</formula>
    </cfRule>
  </conditionalFormatting>
  <conditionalFormatting sqref="AJ120 S120">
    <cfRule type="containsText" dxfId="969" priority="2165" operator="containsText" text="Alto">
      <formula>NOT(ISERROR(SEARCH("Alto",S120)))</formula>
    </cfRule>
    <cfRule type="containsText" dxfId="968" priority="2166" operator="containsText" text="Medio">
      <formula>NOT(ISERROR(SEARCH("Medio",S120)))</formula>
    </cfRule>
    <cfRule type="containsText" dxfId="967" priority="2167" operator="containsText" text="Basso">
      <formula>NOT(ISERROR(SEARCH("Basso",S120)))</formula>
    </cfRule>
  </conditionalFormatting>
  <conditionalFormatting sqref="AK120">
    <cfRule type="containsText" dxfId="966" priority="2162" operator="containsText" text="Alto">
      <formula>NOT(ISERROR(SEARCH("Alto",AK120)))</formula>
    </cfRule>
    <cfRule type="containsText" dxfId="965" priority="2163" operator="containsText" text="Medio">
      <formula>NOT(ISERROR(SEARCH("Medio",AK120)))</formula>
    </cfRule>
    <cfRule type="containsText" dxfId="964" priority="2164" operator="containsText" text="Basso">
      <formula>NOT(ISERROR(SEARCH("Basso",AK120)))</formula>
    </cfRule>
  </conditionalFormatting>
  <conditionalFormatting sqref="AF121">
    <cfRule type="containsText" dxfId="963" priority="2158" operator="containsText" text="Inadeguato">
      <formula>NOT(ISERROR(SEARCH("Inadeguato",AF121)))</formula>
    </cfRule>
    <cfRule type="containsText" dxfId="962" priority="2159" operator="containsText" text="Carente">
      <formula>NOT(ISERROR(SEARCH("Carente",AF121)))</formula>
    </cfRule>
    <cfRule type="containsText" dxfId="961" priority="2160" operator="containsText" text="Efficace">
      <formula>NOT(ISERROR(SEARCH("Efficace",AF121)))</formula>
    </cfRule>
    <cfRule type="containsText" dxfId="960" priority="2161" operator="containsText" text="Adeguato">
      <formula>NOT(ISERROR(SEARCH("Adeguato",AF121)))</formula>
    </cfRule>
  </conditionalFormatting>
  <conditionalFormatting sqref="AJ121 S121">
    <cfRule type="containsText" dxfId="959" priority="2155" operator="containsText" text="Alto">
      <formula>NOT(ISERROR(SEARCH("Alto",S121)))</formula>
    </cfRule>
    <cfRule type="containsText" dxfId="958" priority="2156" operator="containsText" text="Medio">
      <formula>NOT(ISERROR(SEARCH("Medio",S121)))</formula>
    </cfRule>
    <cfRule type="containsText" dxfId="957" priority="2157" operator="containsText" text="Basso">
      <formula>NOT(ISERROR(SEARCH("Basso",S121)))</formula>
    </cfRule>
  </conditionalFormatting>
  <conditionalFormatting sqref="AK121">
    <cfRule type="containsText" dxfId="956" priority="2152" operator="containsText" text="Alto">
      <formula>NOT(ISERROR(SEARCH("Alto",AK121)))</formula>
    </cfRule>
    <cfRule type="containsText" dxfId="955" priority="2153" operator="containsText" text="Medio">
      <formula>NOT(ISERROR(SEARCH("Medio",AK121)))</formula>
    </cfRule>
    <cfRule type="containsText" dxfId="954" priority="2154" operator="containsText" text="Basso">
      <formula>NOT(ISERROR(SEARCH("Basso",AK121)))</formula>
    </cfRule>
  </conditionalFormatting>
  <conditionalFormatting sqref="AF122">
    <cfRule type="containsText" dxfId="953" priority="2148" operator="containsText" text="Inadeguato">
      <formula>NOT(ISERROR(SEARCH("Inadeguato",AF122)))</formula>
    </cfRule>
    <cfRule type="containsText" dxfId="952" priority="2149" operator="containsText" text="Carente">
      <formula>NOT(ISERROR(SEARCH("Carente",AF122)))</formula>
    </cfRule>
    <cfRule type="containsText" dxfId="951" priority="2150" operator="containsText" text="Efficace">
      <formula>NOT(ISERROR(SEARCH("Efficace",AF122)))</formula>
    </cfRule>
    <cfRule type="containsText" dxfId="950" priority="2151" operator="containsText" text="Adeguato">
      <formula>NOT(ISERROR(SEARCH("Adeguato",AF122)))</formula>
    </cfRule>
  </conditionalFormatting>
  <conditionalFormatting sqref="AJ122 S122">
    <cfRule type="containsText" dxfId="949" priority="2145" operator="containsText" text="Alto">
      <formula>NOT(ISERROR(SEARCH("Alto",S122)))</formula>
    </cfRule>
    <cfRule type="containsText" dxfId="948" priority="2146" operator="containsText" text="Medio">
      <formula>NOT(ISERROR(SEARCH("Medio",S122)))</formula>
    </cfRule>
    <cfRule type="containsText" dxfId="947" priority="2147" operator="containsText" text="Basso">
      <formula>NOT(ISERROR(SEARCH("Basso",S122)))</formula>
    </cfRule>
  </conditionalFormatting>
  <conditionalFormatting sqref="AK122">
    <cfRule type="containsText" dxfId="946" priority="2142" operator="containsText" text="Alto">
      <formula>NOT(ISERROR(SEARCH("Alto",AK122)))</formula>
    </cfRule>
    <cfRule type="containsText" dxfId="945" priority="2143" operator="containsText" text="Medio">
      <formula>NOT(ISERROR(SEARCH("Medio",AK122)))</formula>
    </cfRule>
    <cfRule type="containsText" dxfId="944" priority="2144" operator="containsText" text="Basso">
      <formula>NOT(ISERROR(SEARCH("Basso",AK122)))</formula>
    </cfRule>
  </conditionalFormatting>
  <conditionalFormatting sqref="AF123">
    <cfRule type="containsText" dxfId="943" priority="2138" operator="containsText" text="Inadeguato">
      <formula>NOT(ISERROR(SEARCH("Inadeguato",AF123)))</formula>
    </cfRule>
    <cfRule type="containsText" dxfId="942" priority="2139" operator="containsText" text="Carente">
      <formula>NOT(ISERROR(SEARCH("Carente",AF123)))</formula>
    </cfRule>
    <cfRule type="containsText" dxfId="941" priority="2140" operator="containsText" text="Efficace">
      <formula>NOT(ISERROR(SEARCH("Efficace",AF123)))</formula>
    </cfRule>
    <cfRule type="containsText" dxfId="940" priority="2141" operator="containsText" text="Adeguato">
      <formula>NOT(ISERROR(SEARCH("Adeguato",AF123)))</formula>
    </cfRule>
  </conditionalFormatting>
  <conditionalFormatting sqref="AJ123 S123">
    <cfRule type="containsText" dxfId="939" priority="2135" operator="containsText" text="Alto">
      <formula>NOT(ISERROR(SEARCH("Alto",S123)))</formula>
    </cfRule>
    <cfRule type="containsText" dxfId="938" priority="2136" operator="containsText" text="Medio">
      <formula>NOT(ISERROR(SEARCH("Medio",S123)))</formula>
    </cfRule>
    <cfRule type="containsText" dxfId="937" priority="2137" operator="containsText" text="Basso">
      <formula>NOT(ISERROR(SEARCH("Basso",S123)))</formula>
    </cfRule>
  </conditionalFormatting>
  <conditionalFormatting sqref="AF124">
    <cfRule type="containsText" dxfId="936" priority="2131" operator="containsText" text="Inadeguato">
      <formula>NOT(ISERROR(SEARCH("Inadeguato",AF124)))</formula>
    </cfRule>
    <cfRule type="containsText" dxfId="935" priority="2132" operator="containsText" text="Carente">
      <formula>NOT(ISERROR(SEARCH("Carente",AF124)))</formula>
    </cfRule>
    <cfRule type="containsText" dxfId="934" priority="2133" operator="containsText" text="Efficace">
      <formula>NOT(ISERROR(SEARCH("Efficace",AF124)))</formula>
    </cfRule>
    <cfRule type="containsText" dxfId="933" priority="2134" operator="containsText" text="Adeguato">
      <formula>NOT(ISERROR(SEARCH("Adeguato",AF124)))</formula>
    </cfRule>
  </conditionalFormatting>
  <conditionalFormatting sqref="AJ124 S124">
    <cfRule type="containsText" dxfId="932" priority="2128" operator="containsText" text="Alto">
      <formula>NOT(ISERROR(SEARCH("Alto",S124)))</formula>
    </cfRule>
    <cfRule type="containsText" dxfId="931" priority="2129" operator="containsText" text="Medio">
      <formula>NOT(ISERROR(SEARCH("Medio",S124)))</formula>
    </cfRule>
    <cfRule type="containsText" dxfId="930" priority="2130" operator="containsText" text="Basso">
      <formula>NOT(ISERROR(SEARCH("Basso",S124)))</formula>
    </cfRule>
  </conditionalFormatting>
  <conditionalFormatting sqref="AK124">
    <cfRule type="containsText" dxfId="929" priority="2125" operator="containsText" text="Alto">
      <formula>NOT(ISERROR(SEARCH("Alto",AK124)))</formula>
    </cfRule>
    <cfRule type="containsText" dxfId="928" priority="2126" operator="containsText" text="Medio">
      <formula>NOT(ISERROR(SEARCH("Medio",AK124)))</formula>
    </cfRule>
    <cfRule type="containsText" dxfId="927" priority="2127" operator="containsText" text="Basso">
      <formula>NOT(ISERROR(SEARCH("Basso",AK124)))</formula>
    </cfRule>
  </conditionalFormatting>
  <conditionalFormatting sqref="AF125">
    <cfRule type="containsText" dxfId="926" priority="2121" operator="containsText" text="Inadeguato">
      <formula>NOT(ISERROR(SEARCH("Inadeguato",AF125)))</formula>
    </cfRule>
    <cfRule type="containsText" dxfId="925" priority="2122" operator="containsText" text="Carente">
      <formula>NOT(ISERROR(SEARCH("Carente",AF125)))</formula>
    </cfRule>
    <cfRule type="containsText" dxfId="924" priority="2123" operator="containsText" text="Efficace">
      <formula>NOT(ISERROR(SEARCH("Efficace",AF125)))</formula>
    </cfRule>
    <cfRule type="containsText" dxfId="923" priority="2124" operator="containsText" text="Adeguato">
      <formula>NOT(ISERROR(SEARCH("Adeguato",AF125)))</formula>
    </cfRule>
  </conditionalFormatting>
  <conditionalFormatting sqref="AJ125 S125">
    <cfRule type="containsText" dxfId="922" priority="2118" operator="containsText" text="Alto">
      <formula>NOT(ISERROR(SEARCH("Alto",S125)))</formula>
    </cfRule>
    <cfRule type="containsText" dxfId="921" priority="2119" operator="containsText" text="Medio">
      <formula>NOT(ISERROR(SEARCH("Medio",S125)))</formula>
    </cfRule>
    <cfRule type="containsText" dxfId="920" priority="2120" operator="containsText" text="Basso">
      <formula>NOT(ISERROR(SEARCH("Basso",S125)))</formula>
    </cfRule>
  </conditionalFormatting>
  <conditionalFormatting sqref="AK125">
    <cfRule type="containsText" dxfId="919" priority="2115" operator="containsText" text="Alto">
      <formula>NOT(ISERROR(SEARCH("Alto",AK125)))</formula>
    </cfRule>
    <cfRule type="containsText" dxfId="918" priority="2116" operator="containsText" text="Medio">
      <formula>NOT(ISERROR(SEARCH("Medio",AK125)))</formula>
    </cfRule>
    <cfRule type="containsText" dxfId="917" priority="2117" operator="containsText" text="Basso">
      <formula>NOT(ISERROR(SEARCH("Basso",AK125)))</formula>
    </cfRule>
  </conditionalFormatting>
  <conditionalFormatting sqref="AF126">
    <cfRule type="containsText" dxfId="916" priority="2111" operator="containsText" text="Inadeguato">
      <formula>NOT(ISERROR(SEARCH("Inadeguato",AF126)))</formula>
    </cfRule>
    <cfRule type="containsText" dxfId="915" priority="2112" operator="containsText" text="Carente">
      <formula>NOT(ISERROR(SEARCH("Carente",AF126)))</formula>
    </cfRule>
    <cfRule type="containsText" dxfId="914" priority="2113" operator="containsText" text="Efficace">
      <formula>NOT(ISERROR(SEARCH("Efficace",AF126)))</formula>
    </cfRule>
    <cfRule type="containsText" dxfId="913" priority="2114" operator="containsText" text="Adeguato">
      <formula>NOT(ISERROR(SEARCH("Adeguato",AF126)))</formula>
    </cfRule>
  </conditionalFormatting>
  <conditionalFormatting sqref="AJ126 S126">
    <cfRule type="containsText" dxfId="912" priority="2108" operator="containsText" text="Alto">
      <formula>NOT(ISERROR(SEARCH("Alto",S126)))</formula>
    </cfRule>
    <cfRule type="containsText" dxfId="911" priority="2109" operator="containsText" text="Medio">
      <formula>NOT(ISERROR(SEARCH("Medio",S126)))</formula>
    </cfRule>
    <cfRule type="containsText" dxfId="910" priority="2110" operator="containsText" text="Basso">
      <formula>NOT(ISERROR(SEARCH("Basso",S126)))</formula>
    </cfRule>
  </conditionalFormatting>
  <conditionalFormatting sqref="AK126">
    <cfRule type="containsText" dxfId="909" priority="2105" operator="containsText" text="Alto">
      <formula>NOT(ISERROR(SEARCH("Alto",AK126)))</formula>
    </cfRule>
    <cfRule type="containsText" dxfId="908" priority="2106" operator="containsText" text="Medio">
      <formula>NOT(ISERROR(SEARCH("Medio",AK126)))</formula>
    </cfRule>
    <cfRule type="containsText" dxfId="907" priority="2107" operator="containsText" text="Basso">
      <formula>NOT(ISERROR(SEARCH("Basso",AK126)))</formula>
    </cfRule>
  </conditionalFormatting>
  <conditionalFormatting sqref="AF127">
    <cfRule type="containsText" dxfId="906" priority="2101" operator="containsText" text="Inadeguato">
      <formula>NOT(ISERROR(SEARCH("Inadeguato",AF127)))</formula>
    </cfRule>
    <cfRule type="containsText" dxfId="905" priority="2102" operator="containsText" text="Carente">
      <formula>NOT(ISERROR(SEARCH("Carente",AF127)))</formula>
    </cfRule>
    <cfRule type="containsText" dxfId="904" priority="2103" operator="containsText" text="Efficace">
      <formula>NOT(ISERROR(SEARCH("Efficace",AF127)))</formula>
    </cfRule>
    <cfRule type="containsText" dxfId="903" priority="2104" operator="containsText" text="Adeguato">
      <formula>NOT(ISERROR(SEARCH("Adeguato",AF127)))</formula>
    </cfRule>
  </conditionalFormatting>
  <conditionalFormatting sqref="AJ127 S127">
    <cfRule type="containsText" dxfId="902" priority="2098" operator="containsText" text="Alto">
      <formula>NOT(ISERROR(SEARCH("Alto",S127)))</formula>
    </cfRule>
    <cfRule type="containsText" dxfId="901" priority="2099" operator="containsText" text="Medio">
      <formula>NOT(ISERROR(SEARCH("Medio",S127)))</formula>
    </cfRule>
    <cfRule type="containsText" dxfId="900" priority="2100" operator="containsText" text="Basso">
      <formula>NOT(ISERROR(SEARCH("Basso",S127)))</formula>
    </cfRule>
  </conditionalFormatting>
  <conditionalFormatting sqref="AK127">
    <cfRule type="containsText" dxfId="899" priority="2095" operator="containsText" text="Alto">
      <formula>NOT(ISERROR(SEARCH("Alto",AK127)))</formula>
    </cfRule>
    <cfRule type="containsText" dxfId="898" priority="2096" operator="containsText" text="Medio">
      <formula>NOT(ISERROR(SEARCH("Medio",AK127)))</formula>
    </cfRule>
    <cfRule type="containsText" dxfId="897" priority="2097" operator="containsText" text="Basso">
      <formula>NOT(ISERROR(SEARCH("Basso",AK127)))</formula>
    </cfRule>
  </conditionalFormatting>
  <conditionalFormatting sqref="AF128">
    <cfRule type="containsText" dxfId="896" priority="2091" operator="containsText" text="Inadeguato">
      <formula>NOT(ISERROR(SEARCH("Inadeguato",AF128)))</formula>
    </cfRule>
    <cfRule type="containsText" dxfId="895" priority="2092" operator="containsText" text="Carente">
      <formula>NOT(ISERROR(SEARCH("Carente",AF128)))</formula>
    </cfRule>
    <cfRule type="containsText" dxfId="894" priority="2093" operator="containsText" text="Efficace">
      <formula>NOT(ISERROR(SEARCH("Efficace",AF128)))</formula>
    </cfRule>
    <cfRule type="containsText" dxfId="893" priority="2094" operator="containsText" text="Adeguato">
      <formula>NOT(ISERROR(SEARCH("Adeguato",AF128)))</formula>
    </cfRule>
  </conditionalFormatting>
  <conditionalFormatting sqref="S128 AJ128">
    <cfRule type="containsText" dxfId="892" priority="2088" operator="containsText" text="Alto">
      <formula>NOT(ISERROR(SEARCH("Alto",S128)))</formula>
    </cfRule>
    <cfRule type="containsText" dxfId="891" priority="2089" operator="containsText" text="Medio">
      <formula>NOT(ISERROR(SEARCH("Medio",S128)))</formula>
    </cfRule>
    <cfRule type="containsText" dxfId="890" priority="2090" operator="containsText" text="Basso">
      <formula>NOT(ISERROR(SEARCH("Basso",S128)))</formula>
    </cfRule>
  </conditionalFormatting>
  <conditionalFormatting sqref="AK128">
    <cfRule type="containsText" dxfId="889" priority="2085" operator="containsText" text="Alto">
      <formula>NOT(ISERROR(SEARCH("Alto",AK128)))</formula>
    </cfRule>
    <cfRule type="containsText" dxfId="888" priority="2086" operator="containsText" text="Medio">
      <formula>NOT(ISERROR(SEARCH("Medio",AK128)))</formula>
    </cfRule>
    <cfRule type="containsText" dxfId="887" priority="2087" operator="containsText" text="Basso">
      <formula>NOT(ISERROR(SEARCH("Basso",AK128)))</formula>
    </cfRule>
  </conditionalFormatting>
  <conditionalFormatting sqref="AF129">
    <cfRule type="containsText" dxfId="886" priority="2081" operator="containsText" text="Inadeguato">
      <formula>NOT(ISERROR(SEARCH("Inadeguato",AF129)))</formula>
    </cfRule>
    <cfRule type="containsText" dxfId="885" priority="2082" operator="containsText" text="Carente">
      <formula>NOT(ISERROR(SEARCH("Carente",AF129)))</formula>
    </cfRule>
    <cfRule type="containsText" dxfId="884" priority="2083" operator="containsText" text="Efficace">
      <formula>NOT(ISERROR(SEARCH("Efficace",AF129)))</formula>
    </cfRule>
    <cfRule type="containsText" dxfId="883" priority="2084" operator="containsText" text="Adeguato">
      <formula>NOT(ISERROR(SEARCH("Adeguato",AF129)))</formula>
    </cfRule>
  </conditionalFormatting>
  <conditionalFormatting sqref="S129 AJ129">
    <cfRule type="containsText" dxfId="882" priority="2078" operator="containsText" text="Alto">
      <formula>NOT(ISERROR(SEARCH("Alto",S129)))</formula>
    </cfRule>
    <cfRule type="containsText" dxfId="881" priority="2079" operator="containsText" text="Medio">
      <formula>NOT(ISERROR(SEARCH("Medio",S129)))</formula>
    </cfRule>
    <cfRule type="containsText" dxfId="880" priority="2080" operator="containsText" text="Basso">
      <formula>NOT(ISERROR(SEARCH("Basso",S129)))</formula>
    </cfRule>
  </conditionalFormatting>
  <conditionalFormatting sqref="AK129">
    <cfRule type="containsText" dxfId="879" priority="2075" operator="containsText" text="Alto">
      <formula>NOT(ISERROR(SEARCH("Alto",AK129)))</formula>
    </cfRule>
    <cfRule type="containsText" dxfId="878" priority="2076" operator="containsText" text="Medio">
      <formula>NOT(ISERROR(SEARCH("Medio",AK129)))</formula>
    </cfRule>
    <cfRule type="containsText" dxfId="877" priority="2077" operator="containsText" text="Basso">
      <formula>NOT(ISERROR(SEARCH("Basso",AK129)))</formula>
    </cfRule>
  </conditionalFormatting>
  <conditionalFormatting sqref="AK130">
    <cfRule type="containsText" dxfId="876" priority="2065" operator="containsText" text="Alto">
      <formula>NOT(ISERROR(SEARCH("Alto",AK130)))</formula>
    </cfRule>
    <cfRule type="containsText" dxfId="875" priority="2066" operator="containsText" text="Medio">
      <formula>NOT(ISERROR(SEARCH("Medio",AK130)))</formula>
    </cfRule>
    <cfRule type="containsText" dxfId="874" priority="2067" operator="containsText" text="Basso">
      <formula>NOT(ISERROR(SEARCH("Basso",AK130)))</formula>
    </cfRule>
  </conditionalFormatting>
  <conditionalFormatting sqref="AF130">
    <cfRule type="containsText" dxfId="873" priority="2071" operator="containsText" text="Inadeguato">
      <formula>NOT(ISERROR(SEARCH("Inadeguato",AF130)))</formula>
    </cfRule>
    <cfRule type="containsText" dxfId="872" priority="2072" operator="containsText" text="Carente">
      <formula>NOT(ISERROR(SEARCH("Carente",AF130)))</formula>
    </cfRule>
    <cfRule type="containsText" dxfId="871" priority="2073" operator="containsText" text="Efficace">
      <formula>NOT(ISERROR(SEARCH("Efficace",AF130)))</formula>
    </cfRule>
    <cfRule type="containsText" dxfId="870" priority="2074" operator="containsText" text="Adeguato">
      <formula>NOT(ISERROR(SEARCH("Adeguato",AF130)))</formula>
    </cfRule>
  </conditionalFormatting>
  <conditionalFormatting sqref="S130 AJ130">
    <cfRule type="containsText" dxfId="869" priority="2068" operator="containsText" text="Alto">
      <formula>NOT(ISERROR(SEARCH("Alto",S130)))</formula>
    </cfRule>
    <cfRule type="containsText" dxfId="868" priority="2069" operator="containsText" text="Medio">
      <formula>NOT(ISERROR(SEARCH("Medio",S130)))</formula>
    </cfRule>
    <cfRule type="containsText" dxfId="867" priority="2070" operator="containsText" text="Basso">
      <formula>NOT(ISERROR(SEARCH("Basso",S130)))</formula>
    </cfRule>
  </conditionalFormatting>
  <conditionalFormatting sqref="AK131">
    <cfRule type="containsText" dxfId="866" priority="2055" operator="containsText" text="Alto">
      <formula>NOT(ISERROR(SEARCH("Alto",AK131)))</formula>
    </cfRule>
    <cfRule type="containsText" dxfId="865" priority="2056" operator="containsText" text="Medio">
      <formula>NOT(ISERROR(SEARCH("Medio",AK131)))</formula>
    </cfRule>
    <cfRule type="containsText" dxfId="864" priority="2057" operator="containsText" text="Basso">
      <formula>NOT(ISERROR(SEARCH("Basso",AK131)))</formula>
    </cfRule>
  </conditionalFormatting>
  <conditionalFormatting sqref="AF131">
    <cfRule type="containsText" dxfId="863" priority="2061" operator="containsText" text="Inadeguato">
      <formula>NOT(ISERROR(SEARCH("Inadeguato",AF131)))</formula>
    </cfRule>
    <cfRule type="containsText" dxfId="862" priority="2062" operator="containsText" text="Carente">
      <formula>NOT(ISERROR(SEARCH("Carente",AF131)))</formula>
    </cfRule>
    <cfRule type="containsText" dxfId="861" priority="2063" operator="containsText" text="Efficace">
      <formula>NOT(ISERROR(SEARCH("Efficace",AF131)))</formula>
    </cfRule>
    <cfRule type="containsText" dxfId="860" priority="2064" operator="containsText" text="Adeguato">
      <formula>NOT(ISERROR(SEARCH("Adeguato",AF131)))</formula>
    </cfRule>
  </conditionalFormatting>
  <conditionalFormatting sqref="S131 AJ131">
    <cfRule type="containsText" dxfId="859" priority="2058" operator="containsText" text="Alto">
      <formula>NOT(ISERROR(SEARCH("Alto",S131)))</formula>
    </cfRule>
    <cfRule type="containsText" dxfId="858" priority="2059" operator="containsText" text="Medio">
      <formula>NOT(ISERROR(SEARCH("Medio",S131)))</formula>
    </cfRule>
    <cfRule type="containsText" dxfId="857" priority="2060" operator="containsText" text="Basso">
      <formula>NOT(ISERROR(SEARCH("Basso",S131)))</formula>
    </cfRule>
  </conditionalFormatting>
  <conditionalFormatting sqref="AK107">
    <cfRule type="containsText" dxfId="856" priority="1906" operator="containsText" text="Alto">
      <formula>NOT(ISERROR(SEARCH("Alto",AK107)))</formula>
    </cfRule>
    <cfRule type="containsText" dxfId="855" priority="1907" operator="containsText" text="Medio">
      <formula>NOT(ISERROR(SEARCH("Medio",AK107)))</formula>
    </cfRule>
    <cfRule type="containsText" dxfId="854" priority="1908" operator="containsText" text="Basso">
      <formula>NOT(ISERROR(SEARCH("Basso",AK107)))</formula>
    </cfRule>
  </conditionalFormatting>
  <conditionalFormatting sqref="AK123">
    <cfRule type="containsText" dxfId="853" priority="1663" operator="containsText" text="Alto">
      <formula>NOT(ISERROR(SEARCH("Alto",AK123)))</formula>
    </cfRule>
    <cfRule type="containsText" dxfId="852" priority="1664" operator="containsText" text="Medio">
      <formula>NOT(ISERROR(SEARCH("Medio",AK123)))</formula>
    </cfRule>
    <cfRule type="containsText" dxfId="851" priority="1665" operator="containsText" text="Basso">
      <formula>NOT(ISERROR(SEARCH("Basso",AK123)))</formula>
    </cfRule>
  </conditionalFormatting>
  <conditionalFormatting sqref="AF142">
    <cfRule type="containsText" dxfId="850" priority="1656" operator="containsText" text="Inadeguato">
      <formula>NOT(ISERROR(SEARCH("Inadeguato",AF142)))</formula>
    </cfRule>
    <cfRule type="containsText" dxfId="849" priority="1657" operator="containsText" text="Carente">
      <formula>NOT(ISERROR(SEARCH("Carente",AF142)))</formula>
    </cfRule>
    <cfRule type="containsText" dxfId="848" priority="1658" operator="containsText" text="Efficace">
      <formula>NOT(ISERROR(SEARCH("Efficace",AF142)))</formula>
    </cfRule>
    <cfRule type="containsText" dxfId="847" priority="1659" operator="containsText" text="Adeguato">
      <formula>NOT(ISERROR(SEARCH("Adeguato",AF142)))</formula>
    </cfRule>
  </conditionalFormatting>
  <conditionalFormatting sqref="AJ142">
    <cfRule type="containsText" dxfId="846" priority="1653" operator="containsText" text="Alto">
      <formula>NOT(ISERROR(SEARCH("Alto",AJ142)))</formula>
    </cfRule>
    <cfRule type="containsText" dxfId="845" priority="1654" operator="containsText" text="Medio">
      <formula>NOT(ISERROR(SEARCH("Medio",AJ142)))</formula>
    </cfRule>
    <cfRule type="containsText" dxfId="844" priority="1655" operator="containsText" text="Basso">
      <formula>NOT(ISERROR(SEARCH("Basso",AJ142)))</formula>
    </cfRule>
  </conditionalFormatting>
  <conditionalFormatting sqref="S142">
    <cfRule type="containsText" dxfId="843" priority="1650" operator="containsText" text="Alto">
      <formula>NOT(ISERROR(SEARCH("Alto",S142)))</formula>
    </cfRule>
    <cfRule type="containsText" dxfId="842" priority="1651" operator="containsText" text="Medio">
      <formula>NOT(ISERROR(SEARCH("Medio",S142)))</formula>
    </cfRule>
    <cfRule type="containsText" dxfId="841" priority="1652" operator="containsText" text="Basso">
      <formula>NOT(ISERROR(SEARCH("Basso",S142)))</formula>
    </cfRule>
  </conditionalFormatting>
  <conditionalFormatting sqref="AJ132">
    <cfRule type="containsText" dxfId="840" priority="1636" operator="containsText" text="Alto">
      <formula>NOT(ISERROR(SEARCH("Alto",AJ132)))</formula>
    </cfRule>
    <cfRule type="containsText" dxfId="839" priority="1637" operator="containsText" text="Medio">
      <formula>NOT(ISERROR(SEARCH("Medio",AJ132)))</formula>
    </cfRule>
    <cfRule type="containsText" dxfId="838" priority="1638" operator="containsText" text="Basso">
      <formula>NOT(ISERROR(SEARCH("Basso",AJ132)))</formula>
    </cfRule>
  </conditionalFormatting>
  <conditionalFormatting sqref="AF136">
    <cfRule type="containsText" dxfId="837" priority="1646" operator="containsText" text="Inadeguato">
      <formula>NOT(ISERROR(SEARCH("Inadeguato",AF136)))</formula>
    </cfRule>
    <cfRule type="containsText" dxfId="836" priority="1647" operator="containsText" text="Carente">
      <formula>NOT(ISERROR(SEARCH("Carente",AF136)))</formula>
    </cfRule>
    <cfRule type="containsText" dxfId="835" priority="1648" operator="containsText" text="Efficace">
      <formula>NOT(ISERROR(SEARCH("Efficace",AF136)))</formula>
    </cfRule>
    <cfRule type="containsText" dxfId="834" priority="1649" operator="containsText" text="Adeguato">
      <formula>NOT(ISERROR(SEARCH("Adeguato",AF136)))</formula>
    </cfRule>
  </conditionalFormatting>
  <conditionalFormatting sqref="AJ136 S136">
    <cfRule type="containsText" dxfId="833" priority="1643" operator="containsText" text="Alto">
      <formula>NOT(ISERROR(SEARCH("Alto",S136)))</formula>
    </cfRule>
    <cfRule type="containsText" dxfId="832" priority="1644" operator="containsText" text="Medio">
      <formula>NOT(ISERROR(SEARCH("Medio",S136)))</formula>
    </cfRule>
    <cfRule type="containsText" dxfId="831" priority="1645" operator="containsText" text="Basso">
      <formula>NOT(ISERROR(SEARCH("Basso",S136)))</formula>
    </cfRule>
  </conditionalFormatting>
  <conditionalFormatting sqref="AF132">
    <cfRule type="containsText" dxfId="830" priority="1639" operator="containsText" text="Inadeguato">
      <formula>NOT(ISERROR(SEARCH("Inadeguato",AF132)))</formula>
    </cfRule>
    <cfRule type="containsText" dxfId="829" priority="1640" operator="containsText" text="Carente">
      <formula>NOT(ISERROR(SEARCH("Carente",AF132)))</formula>
    </cfRule>
    <cfRule type="containsText" dxfId="828" priority="1641" operator="containsText" text="Efficace">
      <formula>NOT(ISERROR(SEARCH("Efficace",AF132)))</formula>
    </cfRule>
    <cfRule type="containsText" dxfId="827" priority="1642" operator="containsText" text="Adeguato">
      <formula>NOT(ISERROR(SEARCH("Adeguato",AF132)))</formula>
    </cfRule>
  </conditionalFormatting>
  <conditionalFormatting sqref="S132">
    <cfRule type="containsText" dxfId="826" priority="1633" operator="containsText" text="Alto">
      <formula>NOT(ISERROR(SEARCH("Alto",S132)))</formula>
    </cfRule>
    <cfRule type="containsText" dxfId="825" priority="1634" operator="containsText" text="Medio">
      <formula>NOT(ISERROR(SEARCH("Medio",S132)))</formula>
    </cfRule>
    <cfRule type="containsText" dxfId="824" priority="1635" operator="containsText" text="Basso">
      <formula>NOT(ISERROR(SEARCH("Basso",S132)))</formula>
    </cfRule>
  </conditionalFormatting>
  <conditionalFormatting sqref="S133">
    <cfRule type="containsText" dxfId="823" priority="1623" operator="containsText" text="Alto">
      <formula>NOT(ISERROR(SEARCH("Alto",S133)))</formula>
    </cfRule>
    <cfRule type="containsText" dxfId="822" priority="1624" operator="containsText" text="Medio">
      <formula>NOT(ISERROR(SEARCH("Medio",S133)))</formula>
    </cfRule>
    <cfRule type="containsText" dxfId="821" priority="1625" operator="containsText" text="Basso">
      <formula>NOT(ISERROR(SEARCH("Basso",S133)))</formula>
    </cfRule>
  </conditionalFormatting>
  <conditionalFormatting sqref="AF133">
    <cfRule type="containsText" dxfId="820" priority="1629" operator="containsText" text="Inadeguato">
      <formula>NOT(ISERROR(SEARCH("Inadeguato",AF133)))</formula>
    </cfRule>
    <cfRule type="containsText" dxfId="819" priority="1630" operator="containsText" text="Carente">
      <formula>NOT(ISERROR(SEARCH("Carente",AF133)))</formula>
    </cfRule>
    <cfRule type="containsText" dxfId="818" priority="1631" operator="containsText" text="Efficace">
      <formula>NOT(ISERROR(SEARCH("Efficace",AF133)))</formula>
    </cfRule>
    <cfRule type="containsText" dxfId="817" priority="1632" operator="containsText" text="Adeguato">
      <formula>NOT(ISERROR(SEARCH("Adeguato",AF133)))</formula>
    </cfRule>
  </conditionalFormatting>
  <conditionalFormatting sqref="AJ133">
    <cfRule type="containsText" dxfId="816" priority="1626" operator="containsText" text="Alto">
      <formula>NOT(ISERROR(SEARCH("Alto",AJ133)))</formula>
    </cfRule>
    <cfRule type="containsText" dxfId="815" priority="1627" operator="containsText" text="Medio">
      <formula>NOT(ISERROR(SEARCH("Medio",AJ133)))</formula>
    </cfRule>
    <cfRule type="containsText" dxfId="814" priority="1628" operator="containsText" text="Basso">
      <formula>NOT(ISERROR(SEARCH("Basso",AJ133)))</formula>
    </cfRule>
  </conditionalFormatting>
  <conditionalFormatting sqref="S134">
    <cfRule type="containsText" dxfId="813" priority="1613" operator="containsText" text="Alto">
      <formula>NOT(ISERROR(SEARCH("Alto",S134)))</formula>
    </cfRule>
    <cfRule type="containsText" dxfId="812" priority="1614" operator="containsText" text="Medio">
      <formula>NOT(ISERROR(SEARCH("Medio",S134)))</formula>
    </cfRule>
    <cfRule type="containsText" dxfId="811" priority="1615" operator="containsText" text="Basso">
      <formula>NOT(ISERROR(SEARCH("Basso",S134)))</formula>
    </cfRule>
  </conditionalFormatting>
  <conditionalFormatting sqref="AF134">
    <cfRule type="containsText" dxfId="810" priority="1619" operator="containsText" text="Inadeguato">
      <formula>NOT(ISERROR(SEARCH("Inadeguato",AF134)))</formula>
    </cfRule>
    <cfRule type="containsText" dxfId="809" priority="1620" operator="containsText" text="Carente">
      <formula>NOT(ISERROR(SEARCH("Carente",AF134)))</formula>
    </cfRule>
    <cfRule type="containsText" dxfId="808" priority="1621" operator="containsText" text="Efficace">
      <formula>NOT(ISERROR(SEARCH("Efficace",AF134)))</formula>
    </cfRule>
    <cfRule type="containsText" dxfId="807" priority="1622" operator="containsText" text="Adeguato">
      <formula>NOT(ISERROR(SEARCH("Adeguato",AF134)))</formula>
    </cfRule>
  </conditionalFormatting>
  <conditionalFormatting sqref="AJ134">
    <cfRule type="containsText" dxfId="806" priority="1616" operator="containsText" text="Alto">
      <formula>NOT(ISERROR(SEARCH("Alto",AJ134)))</formula>
    </cfRule>
    <cfRule type="containsText" dxfId="805" priority="1617" operator="containsText" text="Medio">
      <formula>NOT(ISERROR(SEARCH("Medio",AJ134)))</formula>
    </cfRule>
    <cfRule type="containsText" dxfId="804" priority="1618" operator="containsText" text="Basso">
      <formula>NOT(ISERROR(SEARCH("Basso",AJ134)))</formula>
    </cfRule>
  </conditionalFormatting>
  <conditionalFormatting sqref="AK135">
    <cfRule type="containsText" dxfId="803" priority="1590" operator="containsText" text="Alto">
      <formula>NOT(ISERROR(SEARCH("Alto",AK135)))</formula>
    </cfRule>
    <cfRule type="containsText" dxfId="802" priority="1591" operator="containsText" text="Medio">
      <formula>NOT(ISERROR(SEARCH("Medio",AK135)))</formula>
    </cfRule>
    <cfRule type="containsText" dxfId="801" priority="1592" operator="containsText" text="Basso">
      <formula>NOT(ISERROR(SEARCH("Basso",AK135)))</formula>
    </cfRule>
  </conditionalFormatting>
  <conditionalFormatting sqref="S135">
    <cfRule type="containsText" dxfId="800" priority="1593" operator="containsText" text="Alto">
      <formula>NOT(ISERROR(SEARCH("Alto",S135)))</formula>
    </cfRule>
    <cfRule type="containsText" dxfId="799" priority="1594" operator="containsText" text="Medio">
      <formula>NOT(ISERROR(SEARCH("Medio",S135)))</formula>
    </cfRule>
    <cfRule type="containsText" dxfId="798" priority="1595" operator="containsText" text="Basso">
      <formula>NOT(ISERROR(SEARCH("Basso",S135)))</formula>
    </cfRule>
  </conditionalFormatting>
  <conditionalFormatting sqref="AF135">
    <cfRule type="containsText" dxfId="797" priority="1599" operator="containsText" text="Inadeguato">
      <formula>NOT(ISERROR(SEARCH("Inadeguato",AF135)))</formula>
    </cfRule>
    <cfRule type="containsText" dxfId="796" priority="1600" operator="containsText" text="Carente">
      <formula>NOT(ISERROR(SEARCH("Carente",AF135)))</formula>
    </cfRule>
    <cfRule type="containsText" dxfId="795" priority="1601" operator="containsText" text="Efficace">
      <formula>NOT(ISERROR(SEARCH("Efficace",AF135)))</formula>
    </cfRule>
    <cfRule type="containsText" dxfId="794" priority="1602" operator="containsText" text="Adeguato">
      <formula>NOT(ISERROR(SEARCH("Adeguato",AF135)))</formula>
    </cfRule>
  </conditionalFormatting>
  <conditionalFormatting sqref="AJ135">
    <cfRule type="containsText" dxfId="793" priority="1596" operator="containsText" text="Alto">
      <formula>NOT(ISERROR(SEARCH("Alto",AJ135)))</formula>
    </cfRule>
    <cfRule type="containsText" dxfId="792" priority="1597" operator="containsText" text="Medio">
      <formula>NOT(ISERROR(SEARCH("Medio",AJ135)))</formula>
    </cfRule>
    <cfRule type="containsText" dxfId="791" priority="1598" operator="containsText" text="Basso">
      <formula>NOT(ISERROR(SEARCH("Basso",AJ135)))</formula>
    </cfRule>
  </conditionalFormatting>
  <conditionalFormatting sqref="AF138">
    <cfRule type="containsText" dxfId="790" priority="1586" operator="containsText" text="Inadeguato">
      <formula>NOT(ISERROR(SEARCH("Inadeguato",AF138)))</formula>
    </cfRule>
    <cfRule type="containsText" dxfId="789" priority="1587" operator="containsText" text="Carente">
      <formula>NOT(ISERROR(SEARCH("Carente",AF138)))</formula>
    </cfRule>
    <cfRule type="containsText" dxfId="788" priority="1588" operator="containsText" text="Efficace">
      <formula>NOT(ISERROR(SEARCH("Efficace",AF138)))</formula>
    </cfRule>
    <cfRule type="containsText" dxfId="787" priority="1589" operator="containsText" text="Adeguato">
      <formula>NOT(ISERROR(SEARCH("Adeguato",AF138)))</formula>
    </cfRule>
  </conditionalFormatting>
  <conditionalFormatting sqref="AJ138 S138">
    <cfRule type="containsText" dxfId="786" priority="1583" operator="containsText" text="Alto">
      <formula>NOT(ISERROR(SEARCH("Alto",S138)))</formula>
    </cfRule>
    <cfRule type="containsText" dxfId="785" priority="1584" operator="containsText" text="Medio">
      <formula>NOT(ISERROR(SEARCH("Medio",S138)))</formula>
    </cfRule>
    <cfRule type="containsText" dxfId="784" priority="1585" operator="containsText" text="Basso">
      <formula>NOT(ISERROR(SEARCH("Basso",S138)))</formula>
    </cfRule>
  </conditionalFormatting>
  <conditionalFormatting sqref="AF139">
    <cfRule type="containsText" dxfId="783" priority="1579" operator="containsText" text="Inadeguato">
      <formula>NOT(ISERROR(SEARCH("Inadeguato",AF139)))</formula>
    </cfRule>
    <cfRule type="containsText" dxfId="782" priority="1580" operator="containsText" text="Carente">
      <formula>NOT(ISERROR(SEARCH("Carente",AF139)))</formula>
    </cfRule>
    <cfRule type="containsText" dxfId="781" priority="1581" operator="containsText" text="Efficace">
      <formula>NOT(ISERROR(SEARCH("Efficace",AF139)))</formula>
    </cfRule>
    <cfRule type="containsText" dxfId="780" priority="1582" operator="containsText" text="Adeguato">
      <formula>NOT(ISERROR(SEARCH("Adeguato",AF139)))</formula>
    </cfRule>
  </conditionalFormatting>
  <conditionalFormatting sqref="AJ139">
    <cfRule type="containsText" dxfId="779" priority="1576" operator="containsText" text="Alto">
      <formula>NOT(ISERROR(SEARCH("Alto",AJ139)))</formula>
    </cfRule>
    <cfRule type="containsText" dxfId="778" priority="1577" operator="containsText" text="Medio">
      <formula>NOT(ISERROR(SEARCH("Medio",AJ139)))</formula>
    </cfRule>
    <cfRule type="containsText" dxfId="777" priority="1578" operator="containsText" text="Basso">
      <formula>NOT(ISERROR(SEARCH("Basso",AJ139)))</formula>
    </cfRule>
  </conditionalFormatting>
  <conditionalFormatting sqref="S139">
    <cfRule type="containsText" dxfId="776" priority="1573" operator="containsText" text="Alto">
      <formula>NOT(ISERROR(SEARCH("Alto",S139)))</formula>
    </cfRule>
    <cfRule type="containsText" dxfId="775" priority="1574" operator="containsText" text="Medio">
      <formula>NOT(ISERROR(SEARCH("Medio",S139)))</formula>
    </cfRule>
    <cfRule type="containsText" dxfId="774" priority="1575" operator="containsText" text="Basso">
      <formula>NOT(ISERROR(SEARCH("Basso",S139)))</formula>
    </cfRule>
  </conditionalFormatting>
  <conditionalFormatting sqref="AF140">
    <cfRule type="containsText" dxfId="773" priority="1569" operator="containsText" text="Inadeguato">
      <formula>NOT(ISERROR(SEARCH("Inadeguato",AF140)))</formula>
    </cfRule>
    <cfRule type="containsText" dxfId="772" priority="1570" operator="containsText" text="Carente">
      <formula>NOT(ISERROR(SEARCH("Carente",AF140)))</formula>
    </cfRule>
    <cfRule type="containsText" dxfId="771" priority="1571" operator="containsText" text="Efficace">
      <formula>NOT(ISERROR(SEARCH("Efficace",AF140)))</formula>
    </cfRule>
    <cfRule type="containsText" dxfId="770" priority="1572" operator="containsText" text="Adeguato">
      <formula>NOT(ISERROR(SEARCH("Adeguato",AF140)))</formula>
    </cfRule>
  </conditionalFormatting>
  <conditionalFormatting sqref="AJ140">
    <cfRule type="containsText" dxfId="769" priority="1566" operator="containsText" text="Alto">
      <formula>NOT(ISERROR(SEARCH("Alto",AJ140)))</formula>
    </cfRule>
    <cfRule type="containsText" dxfId="768" priority="1567" operator="containsText" text="Medio">
      <formula>NOT(ISERROR(SEARCH("Medio",AJ140)))</formula>
    </cfRule>
    <cfRule type="containsText" dxfId="767" priority="1568" operator="containsText" text="Basso">
      <formula>NOT(ISERROR(SEARCH("Basso",AJ140)))</formula>
    </cfRule>
  </conditionalFormatting>
  <conditionalFormatting sqref="S140">
    <cfRule type="containsText" dxfId="766" priority="1563" operator="containsText" text="Alto">
      <formula>NOT(ISERROR(SEARCH("Alto",S140)))</formula>
    </cfRule>
    <cfRule type="containsText" dxfId="765" priority="1564" operator="containsText" text="Medio">
      <formula>NOT(ISERROR(SEARCH("Medio",S140)))</formula>
    </cfRule>
    <cfRule type="containsText" dxfId="764" priority="1565" operator="containsText" text="Basso">
      <formula>NOT(ISERROR(SEARCH("Basso",S140)))</formula>
    </cfRule>
  </conditionalFormatting>
  <conditionalFormatting sqref="AF141">
    <cfRule type="containsText" dxfId="763" priority="1559" operator="containsText" text="Inadeguato">
      <formula>NOT(ISERROR(SEARCH("Inadeguato",AF141)))</formula>
    </cfRule>
    <cfRule type="containsText" dxfId="762" priority="1560" operator="containsText" text="Carente">
      <formula>NOT(ISERROR(SEARCH("Carente",AF141)))</formula>
    </cfRule>
    <cfRule type="containsText" dxfId="761" priority="1561" operator="containsText" text="Efficace">
      <formula>NOT(ISERROR(SEARCH("Efficace",AF141)))</formula>
    </cfRule>
    <cfRule type="containsText" dxfId="760" priority="1562" operator="containsText" text="Adeguato">
      <formula>NOT(ISERROR(SEARCH("Adeguato",AF141)))</formula>
    </cfRule>
  </conditionalFormatting>
  <conditionalFormatting sqref="AJ141">
    <cfRule type="containsText" dxfId="759" priority="1556" operator="containsText" text="Alto">
      <formula>NOT(ISERROR(SEARCH("Alto",AJ141)))</formula>
    </cfRule>
    <cfRule type="containsText" dxfId="758" priority="1557" operator="containsText" text="Medio">
      <formula>NOT(ISERROR(SEARCH("Medio",AJ141)))</formula>
    </cfRule>
    <cfRule type="containsText" dxfId="757" priority="1558" operator="containsText" text="Basso">
      <formula>NOT(ISERROR(SEARCH("Basso",AJ141)))</formula>
    </cfRule>
  </conditionalFormatting>
  <conditionalFormatting sqref="S141">
    <cfRule type="containsText" dxfId="756" priority="1553" operator="containsText" text="Alto">
      <formula>NOT(ISERROR(SEARCH("Alto",S141)))</formula>
    </cfRule>
    <cfRule type="containsText" dxfId="755" priority="1554" operator="containsText" text="Medio">
      <formula>NOT(ISERROR(SEARCH("Medio",S141)))</formula>
    </cfRule>
    <cfRule type="containsText" dxfId="754" priority="1555" operator="containsText" text="Basso">
      <formula>NOT(ISERROR(SEARCH("Basso",S141)))</formula>
    </cfRule>
  </conditionalFormatting>
  <conditionalFormatting sqref="AK142">
    <cfRule type="containsText" dxfId="753" priority="1537" operator="containsText" text="Alto">
      <formula>NOT(ISERROR(SEARCH("Alto",AK142)))</formula>
    </cfRule>
    <cfRule type="containsText" dxfId="752" priority="1538" operator="containsText" text="Medio">
      <formula>NOT(ISERROR(SEARCH("Medio",AK142)))</formula>
    </cfRule>
    <cfRule type="containsText" dxfId="751" priority="1539" operator="containsText" text="Basso">
      <formula>NOT(ISERROR(SEARCH("Basso",AK142)))</formula>
    </cfRule>
  </conditionalFormatting>
  <conditionalFormatting sqref="AK141">
    <cfRule type="containsText" dxfId="750" priority="1534" operator="containsText" text="Alto">
      <formula>NOT(ISERROR(SEARCH("Alto",AK141)))</formula>
    </cfRule>
    <cfRule type="containsText" dxfId="749" priority="1535" operator="containsText" text="Medio">
      <formula>NOT(ISERROR(SEARCH("Medio",AK141)))</formula>
    </cfRule>
    <cfRule type="containsText" dxfId="748" priority="1536" operator="containsText" text="Basso">
      <formula>NOT(ISERROR(SEARCH("Basso",AK141)))</formula>
    </cfRule>
  </conditionalFormatting>
  <conditionalFormatting sqref="AK140">
    <cfRule type="containsText" dxfId="747" priority="1531" operator="containsText" text="Alto">
      <formula>NOT(ISERROR(SEARCH("Alto",AK140)))</formula>
    </cfRule>
    <cfRule type="containsText" dxfId="746" priority="1532" operator="containsText" text="Medio">
      <formula>NOT(ISERROR(SEARCH("Medio",AK140)))</formula>
    </cfRule>
    <cfRule type="containsText" dxfId="745" priority="1533" operator="containsText" text="Basso">
      <formula>NOT(ISERROR(SEARCH("Basso",AK140)))</formula>
    </cfRule>
  </conditionalFormatting>
  <conditionalFormatting sqref="AK139">
    <cfRule type="containsText" dxfId="744" priority="1528" operator="containsText" text="Alto">
      <formula>NOT(ISERROR(SEARCH("Alto",AK139)))</formula>
    </cfRule>
    <cfRule type="containsText" dxfId="743" priority="1529" operator="containsText" text="Medio">
      <formula>NOT(ISERROR(SEARCH("Medio",AK139)))</formula>
    </cfRule>
    <cfRule type="containsText" dxfId="742" priority="1530" operator="containsText" text="Basso">
      <formula>NOT(ISERROR(SEARCH("Basso",AK139)))</formula>
    </cfRule>
  </conditionalFormatting>
  <conditionalFormatting sqref="AK138">
    <cfRule type="containsText" dxfId="741" priority="1525" operator="containsText" text="Alto">
      <formula>NOT(ISERROR(SEARCH("Alto",AK138)))</formula>
    </cfRule>
    <cfRule type="containsText" dxfId="740" priority="1526" operator="containsText" text="Medio">
      <formula>NOT(ISERROR(SEARCH("Medio",AK138)))</formula>
    </cfRule>
    <cfRule type="containsText" dxfId="739" priority="1527" operator="containsText" text="Basso">
      <formula>NOT(ISERROR(SEARCH("Basso",AK138)))</formula>
    </cfRule>
  </conditionalFormatting>
  <conditionalFormatting sqref="AK136">
    <cfRule type="containsText" dxfId="738" priority="1522" operator="containsText" text="Alto">
      <formula>NOT(ISERROR(SEARCH("Alto",AK136)))</formula>
    </cfRule>
    <cfRule type="containsText" dxfId="737" priority="1523" operator="containsText" text="Medio">
      <formula>NOT(ISERROR(SEARCH("Medio",AK136)))</formula>
    </cfRule>
    <cfRule type="containsText" dxfId="736" priority="1524" operator="containsText" text="Basso">
      <formula>NOT(ISERROR(SEARCH("Basso",AK136)))</formula>
    </cfRule>
  </conditionalFormatting>
  <conditionalFormatting sqref="AF146">
    <cfRule type="containsText" dxfId="735" priority="1312" operator="containsText" text="Inadeguato">
      <formula>NOT(ISERROR(SEARCH("Inadeguato",AF146)))</formula>
    </cfRule>
    <cfRule type="containsText" dxfId="734" priority="1313" operator="containsText" text="Carente">
      <formula>NOT(ISERROR(SEARCH("Carente",AF146)))</formula>
    </cfRule>
    <cfRule type="containsText" dxfId="733" priority="1314" operator="containsText" text="Efficace">
      <formula>NOT(ISERROR(SEARCH("Efficace",AF146)))</formula>
    </cfRule>
    <cfRule type="containsText" dxfId="732" priority="1315" operator="containsText" text="Adeguato">
      <formula>NOT(ISERROR(SEARCH("Adeguato",AF146)))</formula>
    </cfRule>
  </conditionalFormatting>
  <conditionalFormatting sqref="AJ146:AK146">
    <cfRule type="containsText" dxfId="731" priority="1309" operator="containsText" text="Alto">
      <formula>NOT(ISERROR(SEARCH("Alto",AJ146)))</formula>
    </cfRule>
    <cfRule type="containsText" dxfId="730" priority="1310" operator="containsText" text="Medio">
      <formula>NOT(ISERROR(SEARCH("Medio",AJ146)))</formula>
    </cfRule>
    <cfRule type="containsText" dxfId="729" priority="1311" operator="containsText" text="Basso">
      <formula>NOT(ISERROR(SEARCH("Basso",AJ146)))</formula>
    </cfRule>
  </conditionalFormatting>
  <conditionalFormatting sqref="S146">
    <cfRule type="containsText" dxfId="728" priority="1306" operator="containsText" text="Alto">
      <formula>NOT(ISERROR(SEARCH("Alto",S146)))</formula>
    </cfRule>
    <cfRule type="containsText" dxfId="727" priority="1307" operator="containsText" text="Medio">
      <formula>NOT(ISERROR(SEARCH("Medio",S146)))</formula>
    </cfRule>
    <cfRule type="containsText" dxfId="726" priority="1308" operator="containsText" text="Basso">
      <formula>NOT(ISERROR(SEARCH("Basso",S146)))</formula>
    </cfRule>
  </conditionalFormatting>
  <conditionalFormatting sqref="AJ145:AK145">
    <cfRule type="containsText" dxfId="725" priority="1319" operator="containsText" text="Alto">
      <formula>NOT(ISERROR(SEARCH("Alto",AJ145)))</formula>
    </cfRule>
    <cfRule type="containsText" dxfId="724" priority="1320" operator="containsText" text="Medio">
      <formula>NOT(ISERROR(SEARCH("Medio",AJ145)))</formula>
    </cfRule>
    <cfRule type="containsText" dxfId="723" priority="1321" operator="containsText" text="Basso">
      <formula>NOT(ISERROR(SEARCH("Basso",AJ145)))</formula>
    </cfRule>
  </conditionalFormatting>
  <conditionalFormatting sqref="AF143">
    <cfRule type="containsText" dxfId="722" priority="1342" operator="containsText" text="Inadeguato">
      <formula>NOT(ISERROR(SEARCH("Inadeguato",AF143)))</formula>
    </cfRule>
    <cfRule type="containsText" dxfId="721" priority="1343" operator="containsText" text="Carente">
      <formula>NOT(ISERROR(SEARCH("Carente",AF143)))</formula>
    </cfRule>
    <cfRule type="containsText" dxfId="720" priority="1344" operator="containsText" text="Efficace">
      <formula>NOT(ISERROR(SEARCH("Efficace",AF143)))</formula>
    </cfRule>
    <cfRule type="containsText" dxfId="719" priority="1345" operator="containsText" text="Adeguato">
      <formula>NOT(ISERROR(SEARCH("Adeguato",AF143)))</formula>
    </cfRule>
  </conditionalFormatting>
  <conditionalFormatting sqref="AJ143:AK143">
    <cfRule type="containsText" dxfId="718" priority="1339" operator="containsText" text="Alto">
      <formula>NOT(ISERROR(SEARCH("Alto",AJ143)))</formula>
    </cfRule>
    <cfRule type="containsText" dxfId="717" priority="1340" operator="containsText" text="Medio">
      <formula>NOT(ISERROR(SEARCH("Medio",AJ143)))</formula>
    </cfRule>
    <cfRule type="containsText" dxfId="716" priority="1341" operator="containsText" text="Basso">
      <formula>NOT(ISERROR(SEARCH("Basso",AJ143)))</formula>
    </cfRule>
  </conditionalFormatting>
  <conditionalFormatting sqref="S143">
    <cfRule type="containsText" dxfId="715" priority="1336" operator="containsText" text="Alto">
      <formula>NOT(ISERROR(SEARCH("Alto",S143)))</formula>
    </cfRule>
    <cfRule type="containsText" dxfId="714" priority="1337" operator="containsText" text="Medio">
      <formula>NOT(ISERROR(SEARCH("Medio",S143)))</formula>
    </cfRule>
    <cfRule type="containsText" dxfId="713" priority="1338" operator="containsText" text="Basso">
      <formula>NOT(ISERROR(SEARCH("Basso",S143)))</formula>
    </cfRule>
  </conditionalFormatting>
  <conditionalFormatting sqref="AF144">
    <cfRule type="containsText" dxfId="712" priority="1332" operator="containsText" text="Inadeguato">
      <formula>NOT(ISERROR(SEARCH("Inadeguato",AF144)))</formula>
    </cfRule>
    <cfRule type="containsText" dxfId="711" priority="1333" operator="containsText" text="Carente">
      <formula>NOT(ISERROR(SEARCH("Carente",AF144)))</formula>
    </cfRule>
    <cfRule type="containsText" dxfId="710" priority="1334" operator="containsText" text="Efficace">
      <formula>NOT(ISERROR(SEARCH("Efficace",AF144)))</formula>
    </cfRule>
    <cfRule type="containsText" dxfId="709" priority="1335" operator="containsText" text="Adeguato">
      <formula>NOT(ISERROR(SEARCH("Adeguato",AF144)))</formula>
    </cfRule>
  </conditionalFormatting>
  <conditionalFormatting sqref="AJ144:AK144">
    <cfRule type="containsText" dxfId="708" priority="1329" operator="containsText" text="Alto">
      <formula>NOT(ISERROR(SEARCH("Alto",AJ144)))</formula>
    </cfRule>
    <cfRule type="containsText" dxfId="707" priority="1330" operator="containsText" text="Medio">
      <formula>NOT(ISERROR(SEARCH("Medio",AJ144)))</formula>
    </cfRule>
    <cfRule type="containsText" dxfId="706" priority="1331" operator="containsText" text="Basso">
      <formula>NOT(ISERROR(SEARCH("Basso",AJ144)))</formula>
    </cfRule>
  </conditionalFormatting>
  <conditionalFormatting sqref="S144">
    <cfRule type="containsText" dxfId="705" priority="1326" operator="containsText" text="Alto">
      <formula>NOT(ISERROR(SEARCH("Alto",S144)))</formula>
    </cfRule>
    <cfRule type="containsText" dxfId="704" priority="1327" operator="containsText" text="Medio">
      <formula>NOT(ISERROR(SEARCH("Medio",S144)))</formula>
    </cfRule>
    <cfRule type="containsText" dxfId="703" priority="1328" operator="containsText" text="Basso">
      <formula>NOT(ISERROR(SEARCH("Basso",S144)))</formula>
    </cfRule>
  </conditionalFormatting>
  <conditionalFormatting sqref="AF145">
    <cfRule type="containsText" dxfId="702" priority="1322" operator="containsText" text="Inadeguato">
      <formula>NOT(ISERROR(SEARCH("Inadeguato",AF145)))</formula>
    </cfRule>
    <cfRule type="containsText" dxfId="701" priority="1323" operator="containsText" text="Carente">
      <formula>NOT(ISERROR(SEARCH("Carente",AF145)))</formula>
    </cfRule>
    <cfRule type="containsText" dxfId="700" priority="1324" operator="containsText" text="Efficace">
      <formula>NOT(ISERROR(SEARCH("Efficace",AF145)))</formula>
    </cfRule>
    <cfRule type="containsText" dxfId="699" priority="1325" operator="containsText" text="Adeguato">
      <formula>NOT(ISERROR(SEARCH("Adeguato",AF145)))</formula>
    </cfRule>
  </conditionalFormatting>
  <conditionalFormatting sqref="S145">
    <cfRule type="containsText" dxfId="698" priority="1316" operator="containsText" text="Alto">
      <formula>NOT(ISERROR(SEARCH("Alto",S145)))</formula>
    </cfRule>
    <cfRule type="containsText" dxfId="697" priority="1317" operator="containsText" text="Medio">
      <formula>NOT(ISERROR(SEARCH("Medio",S145)))</formula>
    </cfRule>
    <cfRule type="containsText" dxfId="696" priority="1318" operator="containsText" text="Basso">
      <formula>NOT(ISERROR(SEARCH("Basso",S145)))</formula>
    </cfRule>
  </conditionalFormatting>
  <conditionalFormatting sqref="AF147">
    <cfRule type="containsText" dxfId="695" priority="1302" operator="containsText" text="Inadeguato">
      <formula>NOT(ISERROR(SEARCH("Inadeguato",AF147)))</formula>
    </cfRule>
    <cfRule type="containsText" dxfId="694" priority="1303" operator="containsText" text="Carente">
      <formula>NOT(ISERROR(SEARCH("Carente",AF147)))</formula>
    </cfRule>
    <cfRule type="containsText" dxfId="693" priority="1304" operator="containsText" text="Efficace">
      <formula>NOT(ISERROR(SEARCH("Efficace",AF147)))</formula>
    </cfRule>
    <cfRule type="containsText" dxfId="692" priority="1305" operator="containsText" text="Adeguato">
      <formula>NOT(ISERROR(SEARCH("Adeguato",AF147)))</formula>
    </cfRule>
  </conditionalFormatting>
  <conditionalFormatting sqref="AJ147:AK147">
    <cfRule type="containsText" dxfId="691" priority="1299" operator="containsText" text="Alto">
      <formula>NOT(ISERROR(SEARCH("Alto",AJ147)))</formula>
    </cfRule>
    <cfRule type="containsText" dxfId="690" priority="1300" operator="containsText" text="Medio">
      <formula>NOT(ISERROR(SEARCH("Medio",AJ147)))</formula>
    </cfRule>
    <cfRule type="containsText" dxfId="689" priority="1301" operator="containsText" text="Basso">
      <formula>NOT(ISERROR(SEARCH("Basso",AJ147)))</formula>
    </cfRule>
  </conditionalFormatting>
  <conditionalFormatting sqref="S147">
    <cfRule type="containsText" dxfId="688" priority="1296" operator="containsText" text="Alto">
      <formula>NOT(ISERROR(SEARCH("Alto",S147)))</formula>
    </cfRule>
    <cfRule type="containsText" dxfId="687" priority="1297" operator="containsText" text="Medio">
      <formula>NOT(ISERROR(SEARCH("Medio",S147)))</formula>
    </cfRule>
    <cfRule type="containsText" dxfId="686" priority="1298" operator="containsText" text="Basso">
      <formula>NOT(ISERROR(SEARCH("Basso",S147)))</formula>
    </cfRule>
  </conditionalFormatting>
  <conditionalFormatting sqref="AF148">
    <cfRule type="containsText" dxfId="685" priority="1292" operator="containsText" text="Inadeguato">
      <formula>NOT(ISERROR(SEARCH("Inadeguato",AF148)))</formula>
    </cfRule>
    <cfRule type="containsText" dxfId="684" priority="1293" operator="containsText" text="Carente">
      <formula>NOT(ISERROR(SEARCH("Carente",AF148)))</formula>
    </cfRule>
    <cfRule type="containsText" dxfId="683" priority="1294" operator="containsText" text="Efficace">
      <formula>NOT(ISERROR(SEARCH("Efficace",AF148)))</formula>
    </cfRule>
    <cfRule type="containsText" dxfId="682" priority="1295" operator="containsText" text="Adeguato">
      <formula>NOT(ISERROR(SEARCH("Adeguato",AF148)))</formula>
    </cfRule>
  </conditionalFormatting>
  <conditionalFormatting sqref="AJ148:AK148">
    <cfRule type="containsText" dxfId="681" priority="1289" operator="containsText" text="Alto">
      <formula>NOT(ISERROR(SEARCH("Alto",AJ148)))</formula>
    </cfRule>
    <cfRule type="containsText" dxfId="680" priority="1290" operator="containsText" text="Medio">
      <formula>NOT(ISERROR(SEARCH("Medio",AJ148)))</formula>
    </cfRule>
    <cfRule type="containsText" dxfId="679" priority="1291" operator="containsText" text="Basso">
      <formula>NOT(ISERROR(SEARCH("Basso",AJ148)))</formula>
    </cfRule>
  </conditionalFormatting>
  <conditionalFormatting sqref="S148">
    <cfRule type="containsText" dxfId="678" priority="1286" operator="containsText" text="Alto">
      <formula>NOT(ISERROR(SEARCH("Alto",S148)))</formula>
    </cfRule>
    <cfRule type="containsText" dxfId="677" priority="1287" operator="containsText" text="Medio">
      <formula>NOT(ISERROR(SEARCH("Medio",S148)))</formula>
    </cfRule>
    <cfRule type="containsText" dxfId="676" priority="1288" operator="containsText" text="Basso">
      <formula>NOT(ISERROR(SEARCH("Basso",S148)))</formula>
    </cfRule>
  </conditionalFormatting>
  <conditionalFormatting sqref="AF149">
    <cfRule type="containsText" dxfId="675" priority="1282" operator="containsText" text="Inadeguato">
      <formula>NOT(ISERROR(SEARCH("Inadeguato",AF149)))</formula>
    </cfRule>
    <cfRule type="containsText" dxfId="674" priority="1283" operator="containsText" text="Carente">
      <formula>NOT(ISERROR(SEARCH("Carente",AF149)))</formula>
    </cfRule>
    <cfRule type="containsText" dxfId="673" priority="1284" operator="containsText" text="Efficace">
      <formula>NOT(ISERROR(SEARCH("Efficace",AF149)))</formula>
    </cfRule>
    <cfRule type="containsText" dxfId="672" priority="1285" operator="containsText" text="Adeguato">
      <formula>NOT(ISERROR(SEARCH("Adeguato",AF149)))</formula>
    </cfRule>
  </conditionalFormatting>
  <conditionalFormatting sqref="AJ149">
    <cfRule type="containsText" dxfId="671" priority="1279" operator="containsText" text="Alto">
      <formula>NOT(ISERROR(SEARCH("Alto",AJ149)))</formula>
    </cfRule>
    <cfRule type="containsText" dxfId="670" priority="1280" operator="containsText" text="Medio">
      <formula>NOT(ISERROR(SEARCH("Medio",AJ149)))</formula>
    </cfRule>
    <cfRule type="containsText" dxfId="669" priority="1281" operator="containsText" text="Basso">
      <formula>NOT(ISERROR(SEARCH("Basso",AJ149)))</formula>
    </cfRule>
  </conditionalFormatting>
  <conditionalFormatting sqref="S149">
    <cfRule type="containsText" dxfId="668" priority="1276" operator="containsText" text="Alto">
      <formula>NOT(ISERROR(SEARCH("Alto",S149)))</formula>
    </cfRule>
    <cfRule type="containsText" dxfId="667" priority="1277" operator="containsText" text="Medio">
      <formula>NOT(ISERROR(SEARCH("Medio",S149)))</formula>
    </cfRule>
    <cfRule type="containsText" dxfId="666" priority="1278" operator="containsText" text="Basso">
      <formula>NOT(ISERROR(SEARCH("Basso",S149)))</formula>
    </cfRule>
  </conditionalFormatting>
  <conditionalFormatting sqref="AK149">
    <cfRule type="containsText" dxfId="665" priority="1273" operator="containsText" text="Alto">
      <formula>NOT(ISERROR(SEARCH("Alto",AK149)))</formula>
    </cfRule>
    <cfRule type="containsText" dxfId="664" priority="1274" operator="containsText" text="Medio">
      <formula>NOT(ISERROR(SEARCH("Medio",AK149)))</formula>
    </cfRule>
    <cfRule type="containsText" dxfId="663" priority="1275" operator="containsText" text="Basso">
      <formula>NOT(ISERROR(SEARCH("Basso",AK149)))</formula>
    </cfRule>
  </conditionalFormatting>
  <conditionalFormatting sqref="AF150">
    <cfRule type="containsText" dxfId="662" priority="1269" operator="containsText" text="Inadeguato">
      <formula>NOT(ISERROR(SEARCH("Inadeguato",AF150)))</formula>
    </cfRule>
    <cfRule type="containsText" dxfId="661" priority="1270" operator="containsText" text="Carente">
      <formula>NOT(ISERROR(SEARCH("Carente",AF150)))</formula>
    </cfRule>
    <cfRule type="containsText" dxfId="660" priority="1271" operator="containsText" text="Efficace">
      <formula>NOT(ISERROR(SEARCH("Efficace",AF150)))</formula>
    </cfRule>
    <cfRule type="containsText" dxfId="659" priority="1272" operator="containsText" text="Adeguato">
      <formula>NOT(ISERROR(SEARCH("Adeguato",AF150)))</formula>
    </cfRule>
  </conditionalFormatting>
  <conditionalFormatting sqref="AJ150">
    <cfRule type="containsText" dxfId="658" priority="1266" operator="containsText" text="Alto">
      <formula>NOT(ISERROR(SEARCH("Alto",AJ150)))</formula>
    </cfRule>
    <cfRule type="containsText" dxfId="657" priority="1267" operator="containsText" text="Medio">
      <formula>NOT(ISERROR(SEARCH("Medio",AJ150)))</formula>
    </cfRule>
    <cfRule type="containsText" dxfId="656" priority="1268" operator="containsText" text="Basso">
      <formula>NOT(ISERROR(SEARCH("Basso",AJ150)))</formula>
    </cfRule>
  </conditionalFormatting>
  <conditionalFormatting sqref="S150">
    <cfRule type="containsText" dxfId="655" priority="1263" operator="containsText" text="Alto">
      <formula>NOT(ISERROR(SEARCH("Alto",S150)))</formula>
    </cfRule>
    <cfRule type="containsText" dxfId="654" priority="1264" operator="containsText" text="Medio">
      <formula>NOT(ISERROR(SEARCH("Medio",S150)))</formula>
    </cfRule>
    <cfRule type="containsText" dxfId="653" priority="1265" operator="containsText" text="Basso">
      <formula>NOT(ISERROR(SEARCH("Basso",S150)))</formula>
    </cfRule>
  </conditionalFormatting>
  <conditionalFormatting sqref="AK150">
    <cfRule type="containsText" dxfId="652" priority="1260" operator="containsText" text="Alto">
      <formula>NOT(ISERROR(SEARCH("Alto",AK150)))</formula>
    </cfRule>
    <cfRule type="containsText" dxfId="651" priority="1261" operator="containsText" text="Medio">
      <formula>NOT(ISERROR(SEARCH("Medio",AK150)))</formula>
    </cfRule>
    <cfRule type="containsText" dxfId="650" priority="1262" operator="containsText" text="Basso">
      <formula>NOT(ISERROR(SEARCH("Basso",AK150)))</formula>
    </cfRule>
  </conditionalFormatting>
  <conditionalFormatting sqref="AF151">
    <cfRule type="containsText" dxfId="649" priority="1256" operator="containsText" text="Inadeguato">
      <formula>NOT(ISERROR(SEARCH("Inadeguato",AF151)))</formula>
    </cfRule>
    <cfRule type="containsText" dxfId="648" priority="1257" operator="containsText" text="Carente">
      <formula>NOT(ISERROR(SEARCH("Carente",AF151)))</formula>
    </cfRule>
    <cfRule type="containsText" dxfId="647" priority="1258" operator="containsText" text="Efficace">
      <formula>NOT(ISERROR(SEARCH("Efficace",AF151)))</formula>
    </cfRule>
    <cfRule type="containsText" dxfId="646" priority="1259" operator="containsText" text="Adeguato">
      <formula>NOT(ISERROR(SEARCH("Adeguato",AF151)))</formula>
    </cfRule>
  </conditionalFormatting>
  <conditionalFormatting sqref="AJ151">
    <cfRule type="containsText" dxfId="645" priority="1253" operator="containsText" text="Alto">
      <formula>NOT(ISERROR(SEARCH("Alto",AJ151)))</formula>
    </cfRule>
    <cfRule type="containsText" dxfId="644" priority="1254" operator="containsText" text="Medio">
      <formula>NOT(ISERROR(SEARCH("Medio",AJ151)))</formula>
    </cfRule>
    <cfRule type="containsText" dxfId="643" priority="1255" operator="containsText" text="Basso">
      <formula>NOT(ISERROR(SEARCH("Basso",AJ151)))</formula>
    </cfRule>
  </conditionalFormatting>
  <conditionalFormatting sqref="S151">
    <cfRule type="containsText" dxfId="642" priority="1250" operator="containsText" text="Alto">
      <formula>NOT(ISERROR(SEARCH("Alto",S151)))</formula>
    </cfRule>
    <cfRule type="containsText" dxfId="641" priority="1251" operator="containsText" text="Medio">
      <formula>NOT(ISERROR(SEARCH("Medio",S151)))</formula>
    </cfRule>
    <cfRule type="containsText" dxfId="640" priority="1252" operator="containsText" text="Basso">
      <formula>NOT(ISERROR(SEARCH("Basso",S151)))</formula>
    </cfRule>
  </conditionalFormatting>
  <conditionalFormatting sqref="AK151">
    <cfRule type="containsText" dxfId="639" priority="1247" operator="containsText" text="Alto">
      <formula>NOT(ISERROR(SEARCH("Alto",AK151)))</formula>
    </cfRule>
    <cfRule type="containsText" dxfId="638" priority="1248" operator="containsText" text="Medio">
      <formula>NOT(ISERROR(SEARCH("Medio",AK151)))</formula>
    </cfRule>
    <cfRule type="containsText" dxfId="637" priority="1249" operator="containsText" text="Basso">
      <formula>NOT(ISERROR(SEARCH("Basso",AK151)))</formula>
    </cfRule>
  </conditionalFormatting>
  <conditionalFormatting sqref="AF152">
    <cfRule type="containsText" dxfId="636" priority="1243" operator="containsText" text="Inadeguato">
      <formula>NOT(ISERROR(SEARCH("Inadeguato",AF152)))</formula>
    </cfRule>
    <cfRule type="containsText" dxfId="635" priority="1244" operator="containsText" text="Carente">
      <formula>NOT(ISERROR(SEARCH("Carente",AF152)))</formula>
    </cfRule>
    <cfRule type="containsText" dxfId="634" priority="1245" operator="containsText" text="Efficace">
      <formula>NOT(ISERROR(SEARCH("Efficace",AF152)))</formula>
    </cfRule>
    <cfRule type="containsText" dxfId="633" priority="1246" operator="containsText" text="Adeguato">
      <formula>NOT(ISERROR(SEARCH("Adeguato",AF152)))</formula>
    </cfRule>
  </conditionalFormatting>
  <conditionalFormatting sqref="AJ152">
    <cfRule type="containsText" dxfId="632" priority="1240" operator="containsText" text="Alto">
      <formula>NOT(ISERROR(SEARCH("Alto",AJ152)))</formula>
    </cfRule>
    <cfRule type="containsText" dxfId="631" priority="1241" operator="containsText" text="Medio">
      <formula>NOT(ISERROR(SEARCH("Medio",AJ152)))</formula>
    </cfRule>
    <cfRule type="containsText" dxfId="630" priority="1242" operator="containsText" text="Basso">
      <formula>NOT(ISERROR(SEARCH("Basso",AJ152)))</formula>
    </cfRule>
  </conditionalFormatting>
  <conditionalFormatting sqref="S152">
    <cfRule type="containsText" dxfId="629" priority="1237" operator="containsText" text="Alto">
      <formula>NOT(ISERROR(SEARCH("Alto",S152)))</formula>
    </cfRule>
    <cfRule type="containsText" dxfId="628" priority="1238" operator="containsText" text="Medio">
      <formula>NOT(ISERROR(SEARCH("Medio",S152)))</formula>
    </cfRule>
    <cfRule type="containsText" dxfId="627" priority="1239" operator="containsText" text="Basso">
      <formula>NOT(ISERROR(SEARCH("Basso",S152)))</formula>
    </cfRule>
  </conditionalFormatting>
  <conditionalFormatting sqref="AK152">
    <cfRule type="containsText" dxfId="626" priority="1234" operator="containsText" text="Alto">
      <formula>NOT(ISERROR(SEARCH("Alto",AK152)))</formula>
    </cfRule>
    <cfRule type="containsText" dxfId="625" priority="1235" operator="containsText" text="Medio">
      <formula>NOT(ISERROR(SEARCH("Medio",AK152)))</formula>
    </cfRule>
    <cfRule type="containsText" dxfId="624" priority="1236" operator="containsText" text="Basso">
      <formula>NOT(ISERROR(SEARCH("Basso",AK152)))</formula>
    </cfRule>
  </conditionalFormatting>
  <conditionalFormatting sqref="AF153">
    <cfRule type="containsText" dxfId="623" priority="1230" operator="containsText" text="Inadeguato">
      <formula>NOT(ISERROR(SEARCH("Inadeguato",AF153)))</formula>
    </cfRule>
    <cfRule type="containsText" dxfId="622" priority="1231" operator="containsText" text="Carente">
      <formula>NOT(ISERROR(SEARCH("Carente",AF153)))</formula>
    </cfRule>
    <cfRule type="containsText" dxfId="621" priority="1232" operator="containsText" text="Efficace">
      <formula>NOT(ISERROR(SEARCH("Efficace",AF153)))</formula>
    </cfRule>
    <cfRule type="containsText" dxfId="620" priority="1233" operator="containsText" text="Adeguato">
      <formula>NOT(ISERROR(SEARCH("Adeguato",AF153)))</formula>
    </cfRule>
  </conditionalFormatting>
  <conditionalFormatting sqref="AJ153">
    <cfRule type="containsText" dxfId="619" priority="1227" operator="containsText" text="Alto">
      <formula>NOT(ISERROR(SEARCH("Alto",AJ153)))</formula>
    </cfRule>
    <cfRule type="containsText" dxfId="618" priority="1228" operator="containsText" text="Medio">
      <formula>NOT(ISERROR(SEARCH("Medio",AJ153)))</formula>
    </cfRule>
    <cfRule type="containsText" dxfId="617" priority="1229" operator="containsText" text="Basso">
      <formula>NOT(ISERROR(SEARCH("Basso",AJ153)))</formula>
    </cfRule>
  </conditionalFormatting>
  <conditionalFormatting sqref="S153">
    <cfRule type="containsText" dxfId="616" priority="1224" operator="containsText" text="Alto">
      <formula>NOT(ISERROR(SEARCH("Alto",S153)))</formula>
    </cfRule>
    <cfRule type="containsText" dxfId="615" priority="1225" operator="containsText" text="Medio">
      <formula>NOT(ISERROR(SEARCH("Medio",S153)))</formula>
    </cfRule>
    <cfRule type="containsText" dxfId="614" priority="1226" operator="containsText" text="Basso">
      <formula>NOT(ISERROR(SEARCH("Basso",S153)))</formula>
    </cfRule>
  </conditionalFormatting>
  <conditionalFormatting sqref="AK153">
    <cfRule type="containsText" dxfId="613" priority="1221" operator="containsText" text="Alto">
      <formula>NOT(ISERROR(SEARCH("Alto",AK153)))</formula>
    </cfRule>
    <cfRule type="containsText" dxfId="612" priority="1222" operator="containsText" text="Medio">
      <formula>NOT(ISERROR(SEARCH("Medio",AK153)))</formula>
    </cfRule>
    <cfRule type="containsText" dxfId="611" priority="1223" operator="containsText" text="Basso">
      <formula>NOT(ISERROR(SEARCH("Basso",AK153)))</formula>
    </cfRule>
  </conditionalFormatting>
  <conditionalFormatting sqref="AF154">
    <cfRule type="containsText" dxfId="610" priority="1217" operator="containsText" text="Inadeguato">
      <formula>NOT(ISERROR(SEARCH("Inadeguato",AF154)))</formula>
    </cfRule>
    <cfRule type="containsText" dxfId="609" priority="1218" operator="containsText" text="Carente">
      <formula>NOT(ISERROR(SEARCH("Carente",AF154)))</formula>
    </cfRule>
    <cfRule type="containsText" dxfId="608" priority="1219" operator="containsText" text="Efficace">
      <formula>NOT(ISERROR(SEARCH("Efficace",AF154)))</formula>
    </cfRule>
    <cfRule type="containsText" dxfId="607" priority="1220" operator="containsText" text="Adeguato">
      <formula>NOT(ISERROR(SEARCH("Adeguato",AF154)))</formula>
    </cfRule>
  </conditionalFormatting>
  <conditionalFormatting sqref="AJ154">
    <cfRule type="containsText" dxfId="606" priority="1214" operator="containsText" text="Alto">
      <formula>NOT(ISERROR(SEARCH("Alto",AJ154)))</formula>
    </cfRule>
    <cfRule type="containsText" dxfId="605" priority="1215" operator="containsText" text="Medio">
      <formula>NOT(ISERROR(SEARCH("Medio",AJ154)))</formula>
    </cfRule>
    <cfRule type="containsText" dxfId="604" priority="1216" operator="containsText" text="Basso">
      <formula>NOT(ISERROR(SEARCH("Basso",AJ154)))</formula>
    </cfRule>
  </conditionalFormatting>
  <conditionalFormatting sqref="S154">
    <cfRule type="containsText" dxfId="603" priority="1211" operator="containsText" text="Alto">
      <formula>NOT(ISERROR(SEARCH("Alto",S154)))</formula>
    </cfRule>
    <cfRule type="containsText" dxfId="602" priority="1212" operator="containsText" text="Medio">
      <formula>NOT(ISERROR(SEARCH("Medio",S154)))</formula>
    </cfRule>
    <cfRule type="containsText" dxfId="601" priority="1213" operator="containsText" text="Basso">
      <formula>NOT(ISERROR(SEARCH("Basso",S154)))</formula>
    </cfRule>
  </conditionalFormatting>
  <conditionalFormatting sqref="AK154">
    <cfRule type="containsText" dxfId="600" priority="1208" operator="containsText" text="Alto">
      <formula>NOT(ISERROR(SEARCH("Alto",AK154)))</formula>
    </cfRule>
    <cfRule type="containsText" dxfId="599" priority="1209" operator="containsText" text="Medio">
      <formula>NOT(ISERROR(SEARCH("Medio",AK154)))</formula>
    </cfRule>
    <cfRule type="containsText" dxfId="598" priority="1210" operator="containsText" text="Basso">
      <formula>NOT(ISERROR(SEARCH("Basso",AK154)))</formula>
    </cfRule>
  </conditionalFormatting>
  <conditionalFormatting sqref="AF155">
    <cfRule type="containsText" dxfId="597" priority="1204" operator="containsText" text="Inadeguato">
      <formula>NOT(ISERROR(SEARCH("Inadeguato",AF155)))</formula>
    </cfRule>
    <cfRule type="containsText" dxfId="596" priority="1205" operator="containsText" text="Carente">
      <formula>NOT(ISERROR(SEARCH("Carente",AF155)))</formula>
    </cfRule>
    <cfRule type="containsText" dxfId="595" priority="1206" operator="containsText" text="Efficace">
      <formula>NOT(ISERROR(SEARCH("Efficace",AF155)))</formula>
    </cfRule>
    <cfRule type="containsText" dxfId="594" priority="1207" operator="containsText" text="Adeguato">
      <formula>NOT(ISERROR(SEARCH("Adeguato",AF155)))</formula>
    </cfRule>
  </conditionalFormatting>
  <conditionalFormatting sqref="AJ155">
    <cfRule type="containsText" dxfId="593" priority="1201" operator="containsText" text="Alto">
      <formula>NOT(ISERROR(SEARCH("Alto",AJ155)))</formula>
    </cfRule>
    <cfRule type="containsText" dxfId="592" priority="1202" operator="containsText" text="Medio">
      <formula>NOT(ISERROR(SEARCH("Medio",AJ155)))</formula>
    </cfRule>
    <cfRule type="containsText" dxfId="591" priority="1203" operator="containsText" text="Basso">
      <formula>NOT(ISERROR(SEARCH("Basso",AJ155)))</formula>
    </cfRule>
  </conditionalFormatting>
  <conditionalFormatting sqref="S155">
    <cfRule type="containsText" dxfId="590" priority="1198" operator="containsText" text="Alto">
      <formula>NOT(ISERROR(SEARCH("Alto",S155)))</formula>
    </cfRule>
    <cfRule type="containsText" dxfId="589" priority="1199" operator="containsText" text="Medio">
      <formula>NOT(ISERROR(SEARCH("Medio",S155)))</formula>
    </cfRule>
    <cfRule type="containsText" dxfId="588" priority="1200" operator="containsText" text="Basso">
      <formula>NOT(ISERROR(SEARCH("Basso",S155)))</formula>
    </cfRule>
  </conditionalFormatting>
  <conditionalFormatting sqref="AK155">
    <cfRule type="containsText" dxfId="587" priority="1195" operator="containsText" text="Alto">
      <formula>NOT(ISERROR(SEARCH("Alto",AK155)))</formula>
    </cfRule>
    <cfRule type="containsText" dxfId="586" priority="1196" operator="containsText" text="Medio">
      <formula>NOT(ISERROR(SEARCH("Medio",AK155)))</formula>
    </cfRule>
    <cfRule type="containsText" dxfId="585" priority="1197" operator="containsText" text="Basso">
      <formula>NOT(ISERROR(SEARCH("Basso",AK155)))</formula>
    </cfRule>
  </conditionalFormatting>
  <conditionalFormatting sqref="AF160 AF162:AF163 AF157">
    <cfRule type="containsText" dxfId="584" priority="1191" operator="containsText" text="Inadeguato">
      <formula>NOT(ISERROR(SEARCH("Inadeguato",AF157)))</formula>
    </cfRule>
    <cfRule type="containsText" dxfId="583" priority="1192" operator="containsText" text="Carente">
      <formula>NOT(ISERROR(SEARCH("Carente",AF157)))</formula>
    </cfRule>
    <cfRule type="containsText" dxfId="582" priority="1193" operator="containsText" text="Efficace">
      <formula>NOT(ISERROR(SEARCH("Efficace",AF157)))</formula>
    </cfRule>
    <cfRule type="containsText" dxfId="581" priority="1194" operator="containsText" text="Adeguato">
      <formula>NOT(ISERROR(SEARCH("Adeguato",AF157)))</formula>
    </cfRule>
  </conditionalFormatting>
  <conditionalFormatting sqref="S160 AJ160:AK160 S162:S163 AJ162:AJ163 AJ157:AK157 S157">
    <cfRule type="containsText" dxfId="580" priority="1188" operator="containsText" text="Alto">
      <formula>NOT(ISERROR(SEARCH("Alto",S157)))</formula>
    </cfRule>
    <cfRule type="containsText" dxfId="579" priority="1189" operator="containsText" text="Medio">
      <formula>NOT(ISERROR(SEARCH("Medio",S157)))</formula>
    </cfRule>
    <cfRule type="containsText" dxfId="578" priority="1190" operator="containsText" text="Basso">
      <formula>NOT(ISERROR(SEARCH("Basso",S157)))</formula>
    </cfRule>
  </conditionalFormatting>
  <conditionalFormatting sqref="AF161">
    <cfRule type="containsText" dxfId="577" priority="1184" operator="containsText" text="Inadeguato">
      <formula>NOT(ISERROR(SEARCH("Inadeguato",AF161)))</formula>
    </cfRule>
    <cfRule type="containsText" dxfId="576" priority="1185" operator="containsText" text="Carente">
      <formula>NOT(ISERROR(SEARCH("Carente",AF161)))</formula>
    </cfRule>
    <cfRule type="containsText" dxfId="575" priority="1186" operator="containsText" text="Efficace">
      <formula>NOT(ISERROR(SEARCH("Efficace",AF161)))</formula>
    </cfRule>
    <cfRule type="containsText" dxfId="574" priority="1187" operator="containsText" text="Adeguato">
      <formula>NOT(ISERROR(SEARCH("Adeguato",AF161)))</formula>
    </cfRule>
  </conditionalFormatting>
  <conditionalFormatting sqref="AJ161">
    <cfRule type="containsText" dxfId="573" priority="1181" operator="containsText" text="Alto">
      <formula>NOT(ISERROR(SEARCH("Alto",AJ161)))</formula>
    </cfRule>
    <cfRule type="containsText" dxfId="572" priority="1182" operator="containsText" text="Medio">
      <formula>NOT(ISERROR(SEARCH("Medio",AJ161)))</formula>
    </cfRule>
    <cfRule type="containsText" dxfId="571" priority="1183" operator="containsText" text="Basso">
      <formula>NOT(ISERROR(SEARCH("Basso",AJ161)))</formula>
    </cfRule>
  </conditionalFormatting>
  <conditionalFormatting sqref="S161">
    <cfRule type="containsText" dxfId="570" priority="1178" operator="containsText" text="Alto">
      <formula>NOT(ISERROR(SEARCH("Alto",S161)))</formula>
    </cfRule>
    <cfRule type="containsText" dxfId="569" priority="1179" operator="containsText" text="Medio">
      <formula>NOT(ISERROR(SEARCH("Medio",S161)))</formula>
    </cfRule>
    <cfRule type="containsText" dxfId="568" priority="1180" operator="containsText" text="Basso">
      <formula>NOT(ISERROR(SEARCH("Basso",S161)))</formula>
    </cfRule>
  </conditionalFormatting>
  <conditionalFormatting sqref="AK161">
    <cfRule type="containsText" dxfId="567" priority="1175" operator="containsText" text="Alto">
      <formula>NOT(ISERROR(SEARCH("Alto",AK161)))</formula>
    </cfRule>
    <cfRule type="containsText" dxfId="566" priority="1176" operator="containsText" text="Medio">
      <formula>NOT(ISERROR(SEARCH("Medio",AK161)))</formula>
    </cfRule>
    <cfRule type="containsText" dxfId="565" priority="1177" operator="containsText" text="Basso">
      <formula>NOT(ISERROR(SEARCH("Basso",AK161)))</formula>
    </cfRule>
  </conditionalFormatting>
  <conditionalFormatting sqref="AK162">
    <cfRule type="containsText" dxfId="564" priority="1172" operator="containsText" text="Alto">
      <formula>NOT(ISERROR(SEARCH("Alto",AK162)))</formula>
    </cfRule>
    <cfRule type="containsText" dxfId="563" priority="1173" operator="containsText" text="Medio">
      <formula>NOT(ISERROR(SEARCH("Medio",AK162)))</formula>
    </cfRule>
    <cfRule type="containsText" dxfId="562" priority="1174" operator="containsText" text="Basso">
      <formula>NOT(ISERROR(SEARCH("Basso",AK162)))</formula>
    </cfRule>
  </conditionalFormatting>
  <conditionalFormatting sqref="AK163">
    <cfRule type="containsText" dxfId="561" priority="1169" operator="containsText" text="Alto">
      <formula>NOT(ISERROR(SEARCH("Alto",AK163)))</formula>
    </cfRule>
    <cfRule type="containsText" dxfId="560" priority="1170" operator="containsText" text="Medio">
      <formula>NOT(ISERROR(SEARCH("Medio",AK163)))</formula>
    </cfRule>
    <cfRule type="containsText" dxfId="559" priority="1171" operator="containsText" text="Basso">
      <formula>NOT(ISERROR(SEARCH("Basso",AK163)))</formula>
    </cfRule>
  </conditionalFormatting>
  <conditionalFormatting sqref="AF156">
    <cfRule type="containsText" dxfId="558" priority="1165" operator="containsText" text="Inadeguato">
      <formula>NOT(ISERROR(SEARCH("Inadeguato",AF156)))</formula>
    </cfRule>
    <cfRule type="containsText" dxfId="557" priority="1166" operator="containsText" text="Carente">
      <formula>NOT(ISERROR(SEARCH("Carente",AF156)))</formula>
    </cfRule>
    <cfRule type="containsText" dxfId="556" priority="1167" operator="containsText" text="Efficace">
      <formula>NOT(ISERROR(SEARCH("Efficace",AF156)))</formula>
    </cfRule>
    <cfRule type="containsText" dxfId="555" priority="1168" operator="containsText" text="Adeguato">
      <formula>NOT(ISERROR(SEARCH("Adeguato",AF156)))</formula>
    </cfRule>
  </conditionalFormatting>
  <conditionalFormatting sqref="AJ156 S156">
    <cfRule type="containsText" dxfId="554" priority="1162" operator="containsText" text="Alto">
      <formula>NOT(ISERROR(SEARCH("Alto",S156)))</formula>
    </cfRule>
    <cfRule type="containsText" dxfId="553" priority="1163" operator="containsText" text="Medio">
      <formula>NOT(ISERROR(SEARCH("Medio",S156)))</formula>
    </cfRule>
    <cfRule type="containsText" dxfId="552" priority="1164" operator="containsText" text="Basso">
      <formula>NOT(ISERROR(SEARCH("Basso",S156)))</formula>
    </cfRule>
  </conditionalFormatting>
  <conditionalFormatting sqref="AF159">
    <cfRule type="containsText" dxfId="551" priority="1158" operator="containsText" text="Inadeguato">
      <formula>NOT(ISERROR(SEARCH("Inadeguato",AF159)))</formula>
    </cfRule>
    <cfRule type="containsText" dxfId="550" priority="1159" operator="containsText" text="Carente">
      <formula>NOT(ISERROR(SEARCH("Carente",AF159)))</formula>
    </cfRule>
    <cfRule type="containsText" dxfId="549" priority="1160" operator="containsText" text="Efficace">
      <formula>NOT(ISERROR(SEARCH("Efficace",AF159)))</formula>
    </cfRule>
    <cfRule type="containsText" dxfId="548" priority="1161" operator="containsText" text="Adeguato">
      <formula>NOT(ISERROR(SEARCH("Adeguato",AF159)))</formula>
    </cfRule>
  </conditionalFormatting>
  <conditionalFormatting sqref="S159 AJ159:AK159">
    <cfRule type="containsText" dxfId="547" priority="1155" operator="containsText" text="Alto">
      <formula>NOT(ISERROR(SEARCH("Alto",S159)))</formula>
    </cfRule>
    <cfRule type="containsText" dxfId="546" priority="1156" operator="containsText" text="Medio">
      <formula>NOT(ISERROR(SEARCH("Medio",S159)))</formula>
    </cfRule>
    <cfRule type="containsText" dxfId="545" priority="1157" operator="containsText" text="Basso">
      <formula>NOT(ISERROR(SEARCH("Basso",S159)))</formula>
    </cfRule>
  </conditionalFormatting>
  <conditionalFormatting sqref="AF158">
    <cfRule type="containsText" dxfId="544" priority="1151" operator="containsText" text="Inadeguato">
      <formula>NOT(ISERROR(SEARCH("Inadeguato",AF158)))</formula>
    </cfRule>
    <cfRule type="containsText" dxfId="543" priority="1152" operator="containsText" text="Carente">
      <formula>NOT(ISERROR(SEARCH("Carente",AF158)))</formula>
    </cfRule>
    <cfRule type="containsText" dxfId="542" priority="1153" operator="containsText" text="Efficace">
      <formula>NOT(ISERROR(SEARCH("Efficace",AF158)))</formula>
    </cfRule>
    <cfRule type="containsText" dxfId="541" priority="1154" operator="containsText" text="Adeguato">
      <formula>NOT(ISERROR(SEARCH("Adeguato",AF158)))</formula>
    </cfRule>
  </conditionalFormatting>
  <conditionalFormatting sqref="AJ158:AK158 S158">
    <cfRule type="containsText" dxfId="540" priority="1148" operator="containsText" text="Alto">
      <formula>NOT(ISERROR(SEARCH("Alto",S158)))</formula>
    </cfRule>
    <cfRule type="containsText" dxfId="539" priority="1149" operator="containsText" text="Medio">
      <formula>NOT(ISERROR(SEARCH("Medio",S158)))</formula>
    </cfRule>
    <cfRule type="containsText" dxfId="538" priority="1150" operator="containsText" text="Basso">
      <formula>NOT(ISERROR(SEARCH("Basso",S158)))</formula>
    </cfRule>
  </conditionalFormatting>
  <conditionalFormatting sqref="AF164">
    <cfRule type="containsText" dxfId="537" priority="1127" operator="containsText" text="Inadeguato">
      <formula>NOT(ISERROR(SEARCH("Inadeguato",AF164)))</formula>
    </cfRule>
    <cfRule type="containsText" dxfId="536" priority="1128" operator="containsText" text="Carente">
      <formula>NOT(ISERROR(SEARCH("Carente",AF164)))</formula>
    </cfRule>
    <cfRule type="containsText" dxfId="535" priority="1129" operator="containsText" text="Efficace">
      <formula>NOT(ISERROR(SEARCH("Efficace",AF164)))</formula>
    </cfRule>
    <cfRule type="containsText" dxfId="534" priority="1130" operator="containsText" text="Adeguato">
      <formula>NOT(ISERROR(SEARCH("Adeguato",AF164)))</formula>
    </cfRule>
  </conditionalFormatting>
  <conditionalFormatting sqref="AJ164">
    <cfRule type="containsText" dxfId="533" priority="1124" operator="containsText" text="Alto">
      <formula>NOT(ISERROR(SEARCH("Alto",AJ164)))</formula>
    </cfRule>
    <cfRule type="containsText" dxfId="532" priority="1125" operator="containsText" text="Medio">
      <formula>NOT(ISERROR(SEARCH("Medio",AJ164)))</formula>
    </cfRule>
    <cfRule type="containsText" dxfId="531" priority="1126" operator="containsText" text="Basso">
      <formula>NOT(ISERROR(SEARCH("Basso",AJ164)))</formula>
    </cfRule>
  </conditionalFormatting>
  <conditionalFormatting sqref="S164">
    <cfRule type="containsText" dxfId="530" priority="1121" operator="containsText" text="Alto">
      <formula>NOT(ISERROR(SEARCH("Alto",S164)))</formula>
    </cfRule>
    <cfRule type="containsText" dxfId="529" priority="1122" operator="containsText" text="Medio">
      <formula>NOT(ISERROR(SEARCH("Medio",S164)))</formula>
    </cfRule>
    <cfRule type="containsText" dxfId="528" priority="1123" operator="containsText" text="Basso">
      <formula>NOT(ISERROR(SEARCH("Basso",S164)))</formula>
    </cfRule>
  </conditionalFormatting>
  <conditionalFormatting sqref="AK164">
    <cfRule type="containsText" dxfId="527" priority="1106" operator="containsText" text="Alto">
      <formula>NOT(ISERROR(SEARCH("Alto",AK164)))</formula>
    </cfRule>
    <cfRule type="containsText" dxfId="526" priority="1107" operator="containsText" text="Medio">
      <formula>NOT(ISERROR(SEARCH("Medio",AK164)))</formula>
    </cfRule>
    <cfRule type="containsText" dxfId="525" priority="1108" operator="containsText" text="Basso">
      <formula>NOT(ISERROR(SEARCH("Basso",AK164)))</formula>
    </cfRule>
  </conditionalFormatting>
  <conditionalFormatting sqref="AK164">
    <cfRule type="containsText" dxfId="524" priority="1103" operator="containsText" text="Alto">
      <formula>NOT(ISERROR(SEARCH("Alto",AK164)))</formula>
    </cfRule>
    <cfRule type="containsText" dxfId="523" priority="1104" operator="containsText" text="Medio">
      <formula>NOT(ISERROR(SEARCH("Medio",AK164)))</formula>
    </cfRule>
    <cfRule type="containsText" dxfId="522" priority="1105" operator="containsText" text="Basso">
      <formula>NOT(ISERROR(SEARCH("Basso",AK164)))</formula>
    </cfRule>
  </conditionalFormatting>
  <conditionalFormatting sqref="AF165">
    <cfRule type="containsText" dxfId="521" priority="1027" operator="containsText" text="Inadeguato">
      <formula>NOT(ISERROR(SEARCH("Inadeguato",AF165)))</formula>
    </cfRule>
    <cfRule type="containsText" dxfId="520" priority="1028" operator="containsText" text="Carente">
      <formula>NOT(ISERROR(SEARCH("Carente",AF165)))</formula>
    </cfRule>
    <cfRule type="containsText" dxfId="519" priority="1029" operator="containsText" text="Efficace">
      <formula>NOT(ISERROR(SEARCH("Efficace",AF165)))</formula>
    </cfRule>
    <cfRule type="containsText" dxfId="518" priority="1030" operator="containsText" text="Adeguato">
      <formula>NOT(ISERROR(SEARCH("Adeguato",AF165)))</formula>
    </cfRule>
  </conditionalFormatting>
  <conditionalFormatting sqref="AJ165 S165">
    <cfRule type="containsText" dxfId="517" priority="1024" operator="containsText" text="Alto">
      <formula>NOT(ISERROR(SEARCH("Alto",S165)))</formula>
    </cfRule>
    <cfRule type="containsText" dxfId="516" priority="1025" operator="containsText" text="Medio">
      <formula>NOT(ISERROR(SEARCH("Medio",S165)))</formula>
    </cfRule>
    <cfRule type="containsText" dxfId="515" priority="1026" operator="containsText" text="Basso">
      <formula>NOT(ISERROR(SEARCH("Basso",S165)))</formula>
    </cfRule>
  </conditionalFormatting>
  <conditionalFormatting sqref="AK165">
    <cfRule type="containsText" dxfId="514" priority="1021" operator="containsText" text="Alto">
      <formula>NOT(ISERROR(SEARCH("Alto",AK165)))</formula>
    </cfRule>
    <cfRule type="containsText" dxfId="513" priority="1022" operator="containsText" text="Medio">
      <formula>NOT(ISERROR(SEARCH("Medio",AK165)))</formula>
    </cfRule>
    <cfRule type="containsText" dxfId="512" priority="1023" operator="containsText" text="Basso">
      <formula>NOT(ISERROR(SEARCH("Basso",AK165)))</formula>
    </cfRule>
  </conditionalFormatting>
  <conditionalFormatting sqref="AF166">
    <cfRule type="containsText" dxfId="511" priority="1017" operator="containsText" text="Inadeguato">
      <formula>NOT(ISERROR(SEARCH("Inadeguato",AF166)))</formula>
    </cfRule>
    <cfRule type="containsText" dxfId="510" priority="1018" operator="containsText" text="Carente">
      <formula>NOT(ISERROR(SEARCH("Carente",AF166)))</formula>
    </cfRule>
    <cfRule type="containsText" dxfId="509" priority="1019" operator="containsText" text="Efficace">
      <formula>NOT(ISERROR(SEARCH("Efficace",AF166)))</formula>
    </cfRule>
    <cfRule type="containsText" dxfId="508" priority="1020" operator="containsText" text="Adeguato">
      <formula>NOT(ISERROR(SEARCH("Adeguato",AF166)))</formula>
    </cfRule>
  </conditionalFormatting>
  <conditionalFormatting sqref="AJ166">
    <cfRule type="containsText" dxfId="507" priority="1014" operator="containsText" text="Alto">
      <formula>NOT(ISERROR(SEARCH("Alto",AJ166)))</formula>
    </cfRule>
    <cfRule type="containsText" dxfId="506" priority="1015" operator="containsText" text="Medio">
      <formula>NOT(ISERROR(SEARCH("Medio",AJ166)))</formula>
    </cfRule>
    <cfRule type="containsText" dxfId="505" priority="1016" operator="containsText" text="Basso">
      <formula>NOT(ISERROR(SEARCH("Basso",AJ166)))</formula>
    </cfRule>
  </conditionalFormatting>
  <conditionalFormatting sqref="S166">
    <cfRule type="containsText" dxfId="504" priority="1011" operator="containsText" text="Alto">
      <formula>NOT(ISERROR(SEARCH("Alto",S166)))</formula>
    </cfRule>
    <cfRule type="containsText" dxfId="503" priority="1012" operator="containsText" text="Medio">
      <formula>NOT(ISERROR(SEARCH("Medio",S166)))</formula>
    </cfRule>
    <cfRule type="containsText" dxfId="502" priority="1013" operator="containsText" text="Basso">
      <formula>NOT(ISERROR(SEARCH("Basso",S166)))</formula>
    </cfRule>
  </conditionalFormatting>
  <conditionalFormatting sqref="AK166">
    <cfRule type="containsText" dxfId="501" priority="1008" operator="containsText" text="Alto">
      <formula>NOT(ISERROR(SEARCH("Alto",AK166)))</formula>
    </cfRule>
    <cfRule type="containsText" dxfId="500" priority="1009" operator="containsText" text="Medio">
      <formula>NOT(ISERROR(SEARCH("Medio",AK166)))</formula>
    </cfRule>
    <cfRule type="containsText" dxfId="499" priority="1010" operator="containsText" text="Basso">
      <formula>NOT(ISERROR(SEARCH("Basso",AK166)))</formula>
    </cfRule>
  </conditionalFormatting>
  <conditionalFormatting sqref="AF167">
    <cfRule type="containsText" dxfId="498" priority="868" operator="containsText" text="Inadeguato">
      <formula>NOT(ISERROR(SEARCH("Inadeguato",AF167)))</formula>
    </cfRule>
    <cfRule type="containsText" dxfId="497" priority="869" operator="containsText" text="Carente">
      <formula>NOT(ISERROR(SEARCH("Carente",AF167)))</formula>
    </cfRule>
    <cfRule type="containsText" dxfId="496" priority="870" operator="containsText" text="Efficace">
      <formula>NOT(ISERROR(SEARCH("Efficace",AF167)))</formula>
    </cfRule>
    <cfRule type="containsText" dxfId="495" priority="871" operator="containsText" text="Adeguato">
      <formula>NOT(ISERROR(SEARCH("Adeguato",AF167)))</formula>
    </cfRule>
  </conditionalFormatting>
  <conditionalFormatting sqref="AJ167 S167">
    <cfRule type="containsText" dxfId="494" priority="865" operator="containsText" text="Alto">
      <formula>NOT(ISERROR(SEARCH("Alto",S167)))</formula>
    </cfRule>
    <cfRule type="containsText" dxfId="493" priority="866" operator="containsText" text="Medio">
      <formula>NOT(ISERROR(SEARCH("Medio",S167)))</formula>
    </cfRule>
    <cfRule type="containsText" dxfId="492" priority="867" operator="containsText" text="Basso">
      <formula>NOT(ISERROR(SEARCH("Basso",S167)))</formula>
    </cfRule>
  </conditionalFormatting>
  <conditionalFormatting sqref="AK167">
    <cfRule type="containsText" dxfId="491" priority="706" operator="containsText" text="Alto">
      <formula>NOT(ISERROR(SEARCH("Alto",AK167)))</formula>
    </cfRule>
    <cfRule type="containsText" dxfId="490" priority="707" operator="containsText" text="Medio">
      <formula>NOT(ISERROR(SEARCH("Medio",AK167)))</formula>
    </cfRule>
    <cfRule type="containsText" dxfId="489" priority="708" operator="containsText" text="Basso">
      <formula>NOT(ISERROR(SEARCH("Basso",AK167)))</formula>
    </cfRule>
  </conditionalFormatting>
  <conditionalFormatting sqref="AK167">
    <cfRule type="containsText" dxfId="488" priority="703" operator="containsText" text="Alto">
      <formula>NOT(ISERROR(SEARCH("Alto",AK167)))</formula>
    </cfRule>
    <cfRule type="containsText" dxfId="487" priority="704" operator="containsText" text="Medio">
      <formula>NOT(ISERROR(SEARCH("Medio",AK167)))</formula>
    </cfRule>
    <cfRule type="containsText" dxfId="486" priority="705" operator="containsText" text="Basso">
      <formula>NOT(ISERROR(SEARCH("Basso",AK167)))</formula>
    </cfRule>
  </conditionalFormatting>
  <conditionalFormatting sqref="AK168">
    <cfRule type="containsText" dxfId="485" priority="690" operator="containsText" text="Alto">
      <formula>NOT(ISERROR(SEARCH("Alto",AK168)))</formula>
    </cfRule>
    <cfRule type="containsText" dxfId="484" priority="691" operator="containsText" text="Medio">
      <formula>NOT(ISERROR(SEARCH("Medio",AK168)))</formula>
    </cfRule>
    <cfRule type="containsText" dxfId="483" priority="692" operator="containsText" text="Basso">
      <formula>NOT(ISERROR(SEARCH("Basso",AK168)))</formula>
    </cfRule>
  </conditionalFormatting>
  <conditionalFormatting sqref="AK169">
    <cfRule type="containsText" dxfId="482" priority="687" operator="containsText" text="Alto">
      <formula>NOT(ISERROR(SEARCH("Alto",AK169)))</formula>
    </cfRule>
    <cfRule type="containsText" dxfId="481" priority="688" operator="containsText" text="Medio">
      <formula>NOT(ISERROR(SEARCH("Medio",AK169)))</formula>
    </cfRule>
    <cfRule type="containsText" dxfId="480" priority="689" operator="containsText" text="Basso">
      <formula>NOT(ISERROR(SEARCH("Basso",AK169)))</formula>
    </cfRule>
  </conditionalFormatting>
  <conditionalFormatting sqref="AJ169">
    <cfRule type="containsText" dxfId="479" priority="680" operator="containsText" text="Alto">
      <formula>NOT(ISERROR(SEARCH("Alto",AJ169)))</formula>
    </cfRule>
    <cfRule type="containsText" dxfId="478" priority="681" operator="containsText" text="Medio">
      <formula>NOT(ISERROR(SEARCH("Medio",AJ169)))</formula>
    </cfRule>
    <cfRule type="containsText" dxfId="477" priority="682" operator="containsText" text="Basso">
      <formula>NOT(ISERROR(SEARCH("Basso",AJ169)))</formula>
    </cfRule>
  </conditionalFormatting>
  <conditionalFormatting sqref="S171">
    <cfRule type="containsText" dxfId="476" priority="651" operator="containsText" text="Alto">
      <formula>NOT(ISERROR(SEARCH("Alto",S171)))</formula>
    </cfRule>
    <cfRule type="containsText" dxfId="475" priority="652" operator="containsText" text="Medio">
      <formula>NOT(ISERROR(SEARCH("Medio",S171)))</formula>
    </cfRule>
    <cfRule type="containsText" dxfId="474" priority="653" operator="containsText" text="Basso">
      <formula>NOT(ISERROR(SEARCH("Basso",S171)))</formula>
    </cfRule>
  </conditionalFormatting>
  <conditionalFormatting sqref="AF168">
    <cfRule type="containsText" dxfId="473" priority="699" operator="containsText" text="Inadeguato">
      <formula>NOT(ISERROR(SEARCH("Inadeguato",AF168)))</formula>
    </cfRule>
    <cfRule type="containsText" dxfId="472" priority="700" operator="containsText" text="Carente">
      <formula>NOT(ISERROR(SEARCH("Carente",AF168)))</formula>
    </cfRule>
    <cfRule type="containsText" dxfId="471" priority="701" operator="containsText" text="Efficace">
      <formula>NOT(ISERROR(SEARCH("Efficace",AF168)))</formula>
    </cfRule>
    <cfRule type="containsText" dxfId="470" priority="702" operator="containsText" text="Adeguato">
      <formula>NOT(ISERROR(SEARCH("Adeguato",AF168)))</formula>
    </cfRule>
  </conditionalFormatting>
  <conditionalFormatting sqref="AJ168">
    <cfRule type="containsText" dxfId="469" priority="696" operator="containsText" text="Alto">
      <formula>NOT(ISERROR(SEARCH("Alto",AJ168)))</formula>
    </cfRule>
    <cfRule type="containsText" dxfId="468" priority="697" operator="containsText" text="Medio">
      <formula>NOT(ISERROR(SEARCH("Medio",AJ168)))</formula>
    </cfRule>
    <cfRule type="containsText" dxfId="467" priority="698" operator="containsText" text="Basso">
      <formula>NOT(ISERROR(SEARCH("Basso",AJ168)))</formula>
    </cfRule>
  </conditionalFormatting>
  <conditionalFormatting sqref="S168">
    <cfRule type="containsText" dxfId="466" priority="693" operator="containsText" text="Alto">
      <formula>NOT(ISERROR(SEARCH("Alto",S168)))</formula>
    </cfRule>
    <cfRule type="containsText" dxfId="465" priority="694" operator="containsText" text="Medio">
      <formula>NOT(ISERROR(SEARCH("Medio",S168)))</formula>
    </cfRule>
    <cfRule type="containsText" dxfId="464" priority="695" operator="containsText" text="Basso">
      <formula>NOT(ISERROR(SEARCH("Basso",S168)))</formula>
    </cfRule>
  </conditionalFormatting>
  <conditionalFormatting sqref="AF169">
    <cfRule type="containsText" dxfId="463" priority="683" operator="containsText" text="Inadeguato">
      <formula>NOT(ISERROR(SEARCH("Inadeguato",AF169)))</formula>
    </cfRule>
    <cfRule type="containsText" dxfId="462" priority="684" operator="containsText" text="Carente">
      <formula>NOT(ISERROR(SEARCH("Carente",AF169)))</formula>
    </cfRule>
    <cfRule type="containsText" dxfId="461" priority="685" operator="containsText" text="Efficace">
      <formula>NOT(ISERROR(SEARCH("Efficace",AF169)))</formula>
    </cfRule>
    <cfRule type="containsText" dxfId="460" priority="686" operator="containsText" text="Adeguato">
      <formula>NOT(ISERROR(SEARCH("Adeguato",AF169)))</formula>
    </cfRule>
  </conditionalFormatting>
  <conditionalFormatting sqref="S169">
    <cfRule type="containsText" dxfId="459" priority="677" operator="containsText" text="Alto">
      <formula>NOT(ISERROR(SEARCH("Alto",S169)))</formula>
    </cfRule>
    <cfRule type="containsText" dxfId="458" priority="678" operator="containsText" text="Medio">
      <formula>NOT(ISERROR(SEARCH("Medio",S169)))</formula>
    </cfRule>
    <cfRule type="containsText" dxfId="457" priority="679" operator="containsText" text="Basso">
      <formula>NOT(ISERROR(SEARCH("Basso",S169)))</formula>
    </cfRule>
  </conditionalFormatting>
  <conditionalFormatting sqref="AK170">
    <cfRule type="containsText" dxfId="456" priority="674" operator="containsText" text="Alto">
      <formula>NOT(ISERROR(SEARCH("Alto",AK170)))</formula>
    </cfRule>
    <cfRule type="containsText" dxfId="455" priority="675" operator="containsText" text="Medio">
      <formula>NOT(ISERROR(SEARCH("Medio",AK170)))</formula>
    </cfRule>
    <cfRule type="containsText" dxfId="454" priority="676" operator="containsText" text="Basso">
      <formula>NOT(ISERROR(SEARCH("Basso",AK170)))</formula>
    </cfRule>
  </conditionalFormatting>
  <conditionalFormatting sqref="AF170">
    <cfRule type="containsText" dxfId="453" priority="670" operator="containsText" text="Inadeguato">
      <formula>NOT(ISERROR(SEARCH("Inadeguato",AF170)))</formula>
    </cfRule>
    <cfRule type="containsText" dxfId="452" priority="671" operator="containsText" text="Carente">
      <formula>NOT(ISERROR(SEARCH("Carente",AF170)))</formula>
    </cfRule>
    <cfRule type="containsText" dxfId="451" priority="672" operator="containsText" text="Efficace">
      <formula>NOT(ISERROR(SEARCH("Efficace",AF170)))</formula>
    </cfRule>
    <cfRule type="containsText" dxfId="450" priority="673" operator="containsText" text="Adeguato">
      <formula>NOT(ISERROR(SEARCH("Adeguato",AF170)))</formula>
    </cfRule>
  </conditionalFormatting>
  <conditionalFormatting sqref="AJ170">
    <cfRule type="containsText" dxfId="449" priority="667" operator="containsText" text="Alto">
      <formula>NOT(ISERROR(SEARCH("Alto",AJ170)))</formula>
    </cfRule>
    <cfRule type="containsText" dxfId="448" priority="668" operator="containsText" text="Medio">
      <formula>NOT(ISERROR(SEARCH("Medio",AJ170)))</formula>
    </cfRule>
    <cfRule type="containsText" dxfId="447" priority="669" operator="containsText" text="Basso">
      <formula>NOT(ISERROR(SEARCH("Basso",AJ170)))</formula>
    </cfRule>
  </conditionalFormatting>
  <conditionalFormatting sqref="S170">
    <cfRule type="containsText" dxfId="446" priority="664" operator="containsText" text="Alto">
      <formula>NOT(ISERROR(SEARCH("Alto",S170)))</formula>
    </cfRule>
    <cfRule type="containsText" dxfId="445" priority="665" operator="containsText" text="Medio">
      <formula>NOT(ISERROR(SEARCH("Medio",S170)))</formula>
    </cfRule>
    <cfRule type="containsText" dxfId="444" priority="666" operator="containsText" text="Basso">
      <formula>NOT(ISERROR(SEARCH("Basso",S170)))</formula>
    </cfRule>
  </conditionalFormatting>
  <conditionalFormatting sqref="AK171">
    <cfRule type="containsText" dxfId="443" priority="661" operator="containsText" text="Alto">
      <formula>NOT(ISERROR(SEARCH("Alto",AK171)))</formula>
    </cfRule>
    <cfRule type="containsText" dxfId="442" priority="662" operator="containsText" text="Medio">
      <formula>NOT(ISERROR(SEARCH("Medio",AK171)))</formula>
    </cfRule>
    <cfRule type="containsText" dxfId="441" priority="663" operator="containsText" text="Basso">
      <formula>NOT(ISERROR(SEARCH("Basso",AK171)))</formula>
    </cfRule>
  </conditionalFormatting>
  <conditionalFormatting sqref="AF171">
    <cfRule type="containsText" dxfId="440" priority="657" operator="containsText" text="Inadeguato">
      <formula>NOT(ISERROR(SEARCH("Inadeguato",AF171)))</formula>
    </cfRule>
    <cfRule type="containsText" dxfId="439" priority="658" operator="containsText" text="Carente">
      <formula>NOT(ISERROR(SEARCH("Carente",AF171)))</formula>
    </cfRule>
    <cfRule type="containsText" dxfId="438" priority="659" operator="containsText" text="Efficace">
      <formula>NOT(ISERROR(SEARCH("Efficace",AF171)))</formula>
    </cfRule>
    <cfRule type="containsText" dxfId="437" priority="660" operator="containsText" text="Adeguato">
      <formula>NOT(ISERROR(SEARCH("Adeguato",AF171)))</formula>
    </cfRule>
  </conditionalFormatting>
  <conditionalFormatting sqref="AJ171">
    <cfRule type="containsText" dxfId="436" priority="654" operator="containsText" text="Alto">
      <formula>NOT(ISERROR(SEARCH("Alto",AJ171)))</formula>
    </cfRule>
    <cfRule type="containsText" dxfId="435" priority="655" operator="containsText" text="Medio">
      <formula>NOT(ISERROR(SEARCH("Medio",AJ171)))</formula>
    </cfRule>
    <cfRule type="containsText" dxfId="434" priority="656" operator="containsText" text="Basso">
      <formula>NOT(ISERROR(SEARCH("Basso",AJ171)))</formula>
    </cfRule>
  </conditionalFormatting>
  <conditionalFormatting sqref="AF172 AF174 AF178:AF179">
    <cfRule type="containsText" dxfId="433" priority="647" operator="containsText" text="Inadeguato">
      <formula>NOT(ISERROR(SEARCH("Inadeguato",AF172)))</formula>
    </cfRule>
    <cfRule type="containsText" dxfId="432" priority="648" operator="containsText" text="Carente">
      <formula>NOT(ISERROR(SEARCH("Carente",AF172)))</formula>
    </cfRule>
    <cfRule type="containsText" dxfId="431" priority="649" operator="containsText" text="Efficace">
      <formula>NOT(ISERROR(SEARCH("Efficace",AF172)))</formula>
    </cfRule>
    <cfRule type="containsText" dxfId="430" priority="650" operator="containsText" text="Adeguato">
      <formula>NOT(ISERROR(SEARCH("Adeguato",AF172)))</formula>
    </cfRule>
  </conditionalFormatting>
  <conditionalFormatting sqref="AJ172 AJ174 AJ178:AJ179">
    <cfRule type="containsText" dxfId="429" priority="644" operator="containsText" text="Alto">
      <formula>NOT(ISERROR(SEARCH("Alto",AJ172)))</formula>
    </cfRule>
    <cfRule type="containsText" dxfId="428" priority="645" operator="containsText" text="Medio">
      <formula>NOT(ISERROR(SEARCH("Medio",AJ172)))</formula>
    </cfRule>
    <cfRule type="containsText" dxfId="427" priority="646" operator="containsText" text="Basso">
      <formula>NOT(ISERROR(SEARCH("Basso",AJ172)))</formula>
    </cfRule>
  </conditionalFormatting>
  <conditionalFormatting sqref="S172 S174 S178:S179">
    <cfRule type="containsText" dxfId="426" priority="641" operator="containsText" text="Alto">
      <formula>NOT(ISERROR(SEARCH("Alto",S172)))</formula>
    </cfRule>
    <cfRule type="containsText" dxfId="425" priority="642" operator="containsText" text="Medio">
      <formula>NOT(ISERROR(SEARCH("Medio",S172)))</formula>
    </cfRule>
    <cfRule type="containsText" dxfId="424" priority="643" operator="containsText" text="Basso">
      <formula>NOT(ISERROR(SEARCH("Basso",S172)))</formula>
    </cfRule>
  </conditionalFormatting>
  <conditionalFormatting sqref="AF173">
    <cfRule type="containsText" dxfId="423" priority="637" operator="containsText" text="Inadeguato">
      <formula>NOT(ISERROR(SEARCH("Inadeguato",AF173)))</formula>
    </cfRule>
    <cfRule type="containsText" dxfId="422" priority="638" operator="containsText" text="Carente">
      <formula>NOT(ISERROR(SEARCH("Carente",AF173)))</formula>
    </cfRule>
    <cfRule type="containsText" dxfId="421" priority="639" operator="containsText" text="Efficace">
      <formula>NOT(ISERROR(SEARCH("Efficace",AF173)))</formula>
    </cfRule>
    <cfRule type="containsText" dxfId="420" priority="640" operator="containsText" text="Adeguato">
      <formula>NOT(ISERROR(SEARCH("Adeguato",AF173)))</formula>
    </cfRule>
  </conditionalFormatting>
  <conditionalFormatting sqref="AJ173">
    <cfRule type="containsText" dxfId="419" priority="634" operator="containsText" text="Alto">
      <formula>NOT(ISERROR(SEARCH("Alto",AJ173)))</formula>
    </cfRule>
    <cfRule type="containsText" dxfId="418" priority="635" operator="containsText" text="Medio">
      <formula>NOT(ISERROR(SEARCH("Medio",AJ173)))</formula>
    </cfRule>
    <cfRule type="containsText" dxfId="417" priority="636" operator="containsText" text="Basso">
      <formula>NOT(ISERROR(SEARCH("Basso",AJ173)))</formula>
    </cfRule>
  </conditionalFormatting>
  <conditionalFormatting sqref="S173">
    <cfRule type="containsText" dxfId="416" priority="631" operator="containsText" text="Alto">
      <formula>NOT(ISERROR(SEARCH("Alto",S173)))</formula>
    </cfRule>
    <cfRule type="containsText" dxfId="415" priority="632" operator="containsText" text="Medio">
      <formula>NOT(ISERROR(SEARCH("Medio",S173)))</formula>
    </cfRule>
    <cfRule type="containsText" dxfId="414" priority="633" operator="containsText" text="Basso">
      <formula>NOT(ISERROR(SEARCH("Basso",S173)))</formula>
    </cfRule>
  </conditionalFormatting>
  <conditionalFormatting sqref="AF175">
    <cfRule type="containsText" dxfId="413" priority="627" operator="containsText" text="Inadeguato">
      <formula>NOT(ISERROR(SEARCH("Inadeguato",AF175)))</formula>
    </cfRule>
    <cfRule type="containsText" dxfId="412" priority="628" operator="containsText" text="Carente">
      <formula>NOT(ISERROR(SEARCH("Carente",AF175)))</formula>
    </cfRule>
    <cfRule type="containsText" dxfId="411" priority="629" operator="containsText" text="Efficace">
      <formula>NOT(ISERROR(SEARCH("Efficace",AF175)))</formula>
    </cfRule>
    <cfRule type="containsText" dxfId="410" priority="630" operator="containsText" text="Adeguato">
      <formula>NOT(ISERROR(SEARCH("Adeguato",AF175)))</formula>
    </cfRule>
  </conditionalFormatting>
  <conditionalFormatting sqref="AJ175">
    <cfRule type="containsText" dxfId="409" priority="624" operator="containsText" text="Alto">
      <formula>NOT(ISERROR(SEARCH("Alto",AJ175)))</formula>
    </cfRule>
    <cfRule type="containsText" dxfId="408" priority="625" operator="containsText" text="Medio">
      <formula>NOT(ISERROR(SEARCH("Medio",AJ175)))</formula>
    </cfRule>
    <cfRule type="containsText" dxfId="407" priority="626" operator="containsText" text="Basso">
      <formula>NOT(ISERROR(SEARCH("Basso",AJ175)))</formula>
    </cfRule>
  </conditionalFormatting>
  <conditionalFormatting sqref="S175">
    <cfRule type="containsText" dxfId="406" priority="621" operator="containsText" text="Alto">
      <formula>NOT(ISERROR(SEARCH("Alto",S175)))</formula>
    </cfRule>
    <cfRule type="containsText" dxfId="405" priority="622" operator="containsText" text="Medio">
      <formula>NOT(ISERROR(SEARCH("Medio",S175)))</formula>
    </cfRule>
    <cfRule type="containsText" dxfId="404" priority="623" operator="containsText" text="Basso">
      <formula>NOT(ISERROR(SEARCH("Basso",S175)))</formula>
    </cfRule>
  </conditionalFormatting>
  <conditionalFormatting sqref="AF176">
    <cfRule type="containsText" dxfId="403" priority="617" operator="containsText" text="Inadeguato">
      <formula>NOT(ISERROR(SEARCH("Inadeguato",AF176)))</formula>
    </cfRule>
    <cfRule type="containsText" dxfId="402" priority="618" operator="containsText" text="Carente">
      <formula>NOT(ISERROR(SEARCH("Carente",AF176)))</formula>
    </cfRule>
    <cfRule type="containsText" dxfId="401" priority="619" operator="containsText" text="Efficace">
      <formula>NOT(ISERROR(SEARCH("Efficace",AF176)))</formula>
    </cfRule>
    <cfRule type="containsText" dxfId="400" priority="620" operator="containsText" text="Adeguato">
      <formula>NOT(ISERROR(SEARCH("Adeguato",AF176)))</formula>
    </cfRule>
  </conditionalFormatting>
  <conditionalFormatting sqref="AJ176">
    <cfRule type="containsText" dxfId="399" priority="614" operator="containsText" text="Alto">
      <formula>NOT(ISERROR(SEARCH("Alto",AJ176)))</formula>
    </cfRule>
    <cfRule type="containsText" dxfId="398" priority="615" operator="containsText" text="Medio">
      <formula>NOT(ISERROR(SEARCH("Medio",AJ176)))</formula>
    </cfRule>
    <cfRule type="containsText" dxfId="397" priority="616" operator="containsText" text="Basso">
      <formula>NOT(ISERROR(SEARCH("Basso",AJ176)))</formula>
    </cfRule>
  </conditionalFormatting>
  <conditionalFormatting sqref="S176">
    <cfRule type="containsText" dxfId="396" priority="611" operator="containsText" text="Alto">
      <formula>NOT(ISERROR(SEARCH("Alto",S176)))</formula>
    </cfRule>
    <cfRule type="containsText" dxfId="395" priority="612" operator="containsText" text="Medio">
      <formula>NOT(ISERROR(SEARCH("Medio",S176)))</formula>
    </cfRule>
    <cfRule type="containsText" dxfId="394" priority="613" operator="containsText" text="Basso">
      <formula>NOT(ISERROR(SEARCH("Basso",S176)))</formula>
    </cfRule>
  </conditionalFormatting>
  <conditionalFormatting sqref="AF177">
    <cfRule type="containsText" dxfId="393" priority="607" operator="containsText" text="Inadeguato">
      <formula>NOT(ISERROR(SEARCH("Inadeguato",AF177)))</formula>
    </cfRule>
    <cfRule type="containsText" dxfId="392" priority="608" operator="containsText" text="Carente">
      <formula>NOT(ISERROR(SEARCH("Carente",AF177)))</formula>
    </cfRule>
    <cfRule type="containsText" dxfId="391" priority="609" operator="containsText" text="Efficace">
      <formula>NOT(ISERROR(SEARCH("Efficace",AF177)))</formula>
    </cfRule>
    <cfRule type="containsText" dxfId="390" priority="610" operator="containsText" text="Adeguato">
      <formula>NOT(ISERROR(SEARCH("Adeguato",AF177)))</formula>
    </cfRule>
  </conditionalFormatting>
  <conditionalFormatting sqref="AJ177">
    <cfRule type="containsText" dxfId="389" priority="604" operator="containsText" text="Alto">
      <formula>NOT(ISERROR(SEARCH("Alto",AJ177)))</formula>
    </cfRule>
    <cfRule type="containsText" dxfId="388" priority="605" operator="containsText" text="Medio">
      <formula>NOT(ISERROR(SEARCH("Medio",AJ177)))</formula>
    </cfRule>
    <cfRule type="containsText" dxfId="387" priority="606" operator="containsText" text="Basso">
      <formula>NOT(ISERROR(SEARCH("Basso",AJ177)))</formula>
    </cfRule>
  </conditionalFormatting>
  <conditionalFormatting sqref="S177">
    <cfRule type="containsText" dxfId="386" priority="601" operator="containsText" text="Alto">
      <formula>NOT(ISERROR(SEARCH("Alto",S177)))</formula>
    </cfRule>
    <cfRule type="containsText" dxfId="385" priority="602" operator="containsText" text="Medio">
      <formula>NOT(ISERROR(SEARCH("Medio",S177)))</formula>
    </cfRule>
    <cfRule type="containsText" dxfId="384" priority="603" operator="containsText" text="Basso">
      <formula>NOT(ISERROR(SEARCH("Basso",S177)))</formula>
    </cfRule>
  </conditionalFormatting>
  <conditionalFormatting sqref="AK172">
    <cfRule type="containsText" dxfId="383" priority="598" operator="containsText" text="Alto">
      <formula>NOT(ISERROR(SEARCH("Alto",AK172)))</formula>
    </cfRule>
    <cfRule type="containsText" dxfId="382" priority="599" operator="containsText" text="Medio">
      <formula>NOT(ISERROR(SEARCH("Medio",AK172)))</formula>
    </cfRule>
    <cfRule type="containsText" dxfId="381" priority="600" operator="containsText" text="Basso">
      <formula>NOT(ISERROR(SEARCH("Basso",AK172)))</formula>
    </cfRule>
  </conditionalFormatting>
  <conditionalFormatting sqref="AK173">
    <cfRule type="containsText" dxfId="380" priority="595" operator="containsText" text="Alto">
      <formula>NOT(ISERROR(SEARCH("Alto",AK173)))</formula>
    </cfRule>
    <cfRule type="containsText" dxfId="379" priority="596" operator="containsText" text="Medio">
      <formula>NOT(ISERROR(SEARCH("Medio",AK173)))</formula>
    </cfRule>
    <cfRule type="containsText" dxfId="378" priority="597" operator="containsText" text="Basso">
      <formula>NOT(ISERROR(SEARCH("Basso",AK173)))</formula>
    </cfRule>
  </conditionalFormatting>
  <conditionalFormatting sqref="AK174">
    <cfRule type="containsText" dxfId="377" priority="592" operator="containsText" text="Alto">
      <formula>NOT(ISERROR(SEARCH("Alto",AK174)))</formula>
    </cfRule>
    <cfRule type="containsText" dxfId="376" priority="593" operator="containsText" text="Medio">
      <formula>NOT(ISERROR(SEARCH("Medio",AK174)))</formula>
    </cfRule>
    <cfRule type="containsText" dxfId="375" priority="594" operator="containsText" text="Basso">
      <formula>NOT(ISERROR(SEARCH("Basso",AK174)))</formula>
    </cfRule>
  </conditionalFormatting>
  <conditionalFormatting sqref="AK175">
    <cfRule type="containsText" dxfId="374" priority="589" operator="containsText" text="Alto">
      <formula>NOT(ISERROR(SEARCH("Alto",AK175)))</formula>
    </cfRule>
    <cfRule type="containsText" dxfId="373" priority="590" operator="containsText" text="Medio">
      <formula>NOT(ISERROR(SEARCH("Medio",AK175)))</formula>
    </cfRule>
    <cfRule type="containsText" dxfId="372" priority="591" operator="containsText" text="Basso">
      <formula>NOT(ISERROR(SEARCH("Basso",AK175)))</formula>
    </cfRule>
  </conditionalFormatting>
  <conditionalFormatting sqref="AK176">
    <cfRule type="containsText" dxfId="371" priority="586" operator="containsText" text="Alto">
      <formula>NOT(ISERROR(SEARCH("Alto",AK176)))</formula>
    </cfRule>
    <cfRule type="containsText" dxfId="370" priority="587" operator="containsText" text="Medio">
      <formula>NOT(ISERROR(SEARCH("Medio",AK176)))</formula>
    </cfRule>
    <cfRule type="containsText" dxfId="369" priority="588" operator="containsText" text="Basso">
      <formula>NOT(ISERROR(SEARCH("Basso",AK176)))</formula>
    </cfRule>
  </conditionalFormatting>
  <conditionalFormatting sqref="AK177">
    <cfRule type="containsText" dxfId="368" priority="583" operator="containsText" text="Alto">
      <formula>NOT(ISERROR(SEARCH("Alto",AK177)))</formula>
    </cfRule>
    <cfRule type="containsText" dxfId="367" priority="584" operator="containsText" text="Medio">
      <formula>NOT(ISERROR(SEARCH("Medio",AK177)))</formula>
    </cfRule>
    <cfRule type="containsText" dxfId="366" priority="585" operator="containsText" text="Basso">
      <formula>NOT(ISERROR(SEARCH("Basso",AK177)))</formula>
    </cfRule>
  </conditionalFormatting>
  <conditionalFormatting sqref="AK178">
    <cfRule type="containsText" dxfId="365" priority="580" operator="containsText" text="Alto">
      <formula>NOT(ISERROR(SEARCH("Alto",AK178)))</formula>
    </cfRule>
    <cfRule type="containsText" dxfId="364" priority="581" operator="containsText" text="Medio">
      <formula>NOT(ISERROR(SEARCH("Medio",AK178)))</formula>
    </cfRule>
    <cfRule type="containsText" dxfId="363" priority="582" operator="containsText" text="Basso">
      <formula>NOT(ISERROR(SEARCH("Basso",AK178)))</formula>
    </cfRule>
  </conditionalFormatting>
  <conditionalFormatting sqref="AK179">
    <cfRule type="containsText" dxfId="362" priority="577" operator="containsText" text="Alto">
      <formula>NOT(ISERROR(SEARCH("Alto",AK179)))</formula>
    </cfRule>
    <cfRule type="containsText" dxfId="361" priority="578" operator="containsText" text="Medio">
      <formula>NOT(ISERROR(SEARCH("Medio",AK179)))</formula>
    </cfRule>
    <cfRule type="containsText" dxfId="360" priority="579" operator="containsText" text="Basso">
      <formula>NOT(ISERROR(SEARCH("Basso",AK179)))</formula>
    </cfRule>
  </conditionalFormatting>
  <conditionalFormatting sqref="AF180">
    <cfRule type="containsText" dxfId="359" priority="573" operator="containsText" text="Inadeguato">
      <formula>NOT(ISERROR(SEARCH("Inadeguato",AF180)))</formula>
    </cfRule>
    <cfRule type="containsText" dxfId="358" priority="574" operator="containsText" text="Carente">
      <formula>NOT(ISERROR(SEARCH("Carente",AF180)))</formula>
    </cfRule>
    <cfRule type="containsText" dxfId="357" priority="575" operator="containsText" text="Efficace">
      <formula>NOT(ISERROR(SEARCH("Efficace",AF180)))</formula>
    </cfRule>
    <cfRule type="containsText" dxfId="356" priority="576" operator="containsText" text="Adeguato">
      <formula>NOT(ISERROR(SEARCH("Adeguato",AF180)))</formula>
    </cfRule>
  </conditionalFormatting>
  <conditionalFormatting sqref="AJ180">
    <cfRule type="containsText" dxfId="355" priority="570" operator="containsText" text="Alto">
      <formula>NOT(ISERROR(SEARCH("Alto",AJ180)))</formula>
    </cfRule>
    <cfRule type="containsText" dxfId="354" priority="571" operator="containsText" text="Medio">
      <formula>NOT(ISERROR(SEARCH("Medio",AJ180)))</formula>
    </cfRule>
    <cfRule type="containsText" dxfId="353" priority="572" operator="containsText" text="Basso">
      <formula>NOT(ISERROR(SEARCH("Basso",AJ180)))</formula>
    </cfRule>
  </conditionalFormatting>
  <conditionalFormatting sqref="S180">
    <cfRule type="containsText" dxfId="352" priority="567" operator="containsText" text="Alto">
      <formula>NOT(ISERROR(SEARCH("Alto",S180)))</formula>
    </cfRule>
    <cfRule type="containsText" dxfId="351" priority="568" operator="containsText" text="Medio">
      <formula>NOT(ISERROR(SEARCH("Medio",S180)))</formula>
    </cfRule>
    <cfRule type="containsText" dxfId="350" priority="569" operator="containsText" text="Basso">
      <formula>NOT(ISERROR(SEARCH("Basso",S180)))</formula>
    </cfRule>
  </conditionalFormatting>
  <conditionalFormatting sqref="AK180">
    <cfRule type="containsText" dxfId="349" priority="564" operator="containsText" text="Alto">
      <formula>NOT(ISERROR(SEARCH("Alto",AK180)))</formula>
    </cfRule>
    <cfRule type="containsText" dxfId="348" priority="565" operator="containsText" text="Medio">
      <formula>NOT(ISERROR(SEARCH("Medio",AK180)))</formula>
    </cfRule>
    <cfRule type="containsText" dxfId="347" priority="566" operator="containsText" text="Basso">
      <formula>NOT(ISERROR(SEARCH("Basso",AK180)))</formula>
    </cfRule>
  </conditionalFormatting>
  <conditionalFormatting sqref="AF181">
    <cfRule type="containsText" dxfId="346" priority="560" operator="containsText" text="Inadeguato">
      <formula>NOT(ISERROR(SEARCH("Inadeguato",AF181)))</formula>
    </cfRule>
    <cfRule type="containsText" dxfId="345" priority="561" operator="containsText" text="Carente">
      <formula>NOT(ISERROR(SEARCH("Carente",AF181)))</formula>
    </cfRule>
    <cfRule type="containsText" dxfId="344" priority="562" operator="containsText" text="Efficace">
      <formula>NOT(ISERROR(SEARCH("Efficace",AF181)))</formula>
    </cfRule>
    <cfRule type="containsText" dxfId="343" priority="563" operator="containsText" text="Adeguato">
      <formula>NOT(ISERROR(SEARCH("Adeguato",AF181)))</formula>
    </cfRule>
  </conditionalFormatting>
  <conditionalFormatting sqref="AJ181">
    <cfRule type="containsText" dxfId="342" priority="557" operator="containsText" text="Alto">
      <formula>NOT(ISERROR(SEARCH("Alto",AJ181)))</formula>
    </cfRule>
    <cfRule type="containsText" dxfId="341" priority="558" operator="containsText" text="Medio">
      <formula>NOT(ISERROR(SEARCH("Medio",AJ181)))</formula>
    </cfRule>
    <cfRule type="containsText" dxfId="340" priority="559" operator="containsText" text="Basso">
      <formula>NOT(ISERROR(SEARCH("Basso",AJ181)))</formula>
    </cfRule>
  </conditionalFormatting>
  <conditionalFormatting sqref="S181">
    <cfRule type="containsText" dxfId="339" priority="554" operator="containsText" text="Alto">
      <formula>NOT(ISERROR(SEARCH("Alto",S181)))</formula>
    </cfRule>
    <cfRule type="containsText" dxfId="338" priority="555" operator="containsText" text="Medio">
      <formula>NOT(ISERROR(SEARCH("Medio",S181)))</formula>
    </cfRule>
    <cfRule type="containsText" dxfId="337" priority="556" operator="containsText" text="Basso">
      <formula>NOT(ISERROR(SEARCH("Basso",S181)))</formula>
    </cfRule>
  </conditionalFormatting>
  <conditionalFormatting sqref="AF182">
    <cfRule type="containsText" dxfId="336" priority="550" operator="containsText" text="Inadeguato">
      <formula>NOT(ISERROR(SEARCH("Inadeguato",AF182)))</formula>
    </cfRule>
    <cfRule type="containsText" dxfId="335" priority="551" operator="containsText" text="Carente">
      <formula>NOT(ISERROR(SEARCH("Carente",AF182)))</formula>
    </cfRule>
    <cfRule type="containsText" dxfId="334" priority="552" operator="containsText" text="Efficace">
      <formula>NOT(ISERROR(SEARCH("Efficace",AF182)))</formula>
    </cfRule>
    <cfRule type="containsText" dxfId="333" priority="553" operator="containsText" text="Adeguato">
      <formula>NOT(ISERROR(SEARCH("Adeguato",AF182)))</formula>
    </cfRule>
  </conditionalFormatting>
  <conditionalFormatting sqref="AJ182">
    <cfRule type="containsText" dxfId="332" priority="547" operator="containsText" text="Alto">
      <formula>NOT(ISERROR(SEARCH("Alto",AJ182)))</formula>
    </cfRule>
    <cfRule type="containsText" dxfId="331" priority="548" operator="containsText" text="Medio">
      <formula>NOT(ISERROR(SEARCH("Medio",AJ182)))</formula>
    </cfRule>
    <cfRule type="containsText" dxfId="330" priority="549" operator="containsText" text="Basso">
      <formula>NOT(ISERROR(SEARCH("Basso",AJ182)))</formula>
    </cfRule>
  </conditionalFormatting>
  <conditionalFormatting sqref="S182">
    <cfRule type="containsText" dxfId="329" priority="544" operator="containsText" text="Alto">
      <formula>NOT(ISERROR(SEARCH("Alto",S182)))</formula>
    </cfRule>
    <cfRule type="containsText" dxfId="328" priority="545" operator="containsText" text="Medio">
      <formula>NOT(ISERROR(SEARCH("Medio",S182)))</formula>
    </cfRule>
    <cfRule type="containsText" dxfId="327" priority="546" operator="containsText" text="Basso">
      <formula>NOT(ISERROR(SEARCH("Basso",S182)))</formula>
    </cfRule>
  </conditionalFormatting>
  <conditionalFormatting sqref="AK182">
    <cfRule type="containsText" dxfId="326" priority="541" operator="containsText" text="Alto">
      <formula>NOT(ISERROR(SEARCH("Alto",AK182)))</formula>
    </cfRule>
    <cfRule type="containsText" dxfId="325" priority="542" operator="containsText" text="Medio">
      <formula>NOT(ISERROR(SEARCH("Medio",AK182)))</formula>
    </cfRule>
    <cfRule type="containsText" dxfId="324" priority="543" operator="containsText" text="Basso">
      <formula>NOT(ISERROR(SEARCH("Basso",AK182)))</formula>
    </cfRule>
  </conditionalFormatting>
  <conditionalFormatting sqref="AF183">
    <cfRule type="containsText" dxfId="323" priority="537" operator="containsText" text="Inadeguato">
      <formula>NOT(ISERROR(SEARCH("Inadeguato",AF183)))</formula>
    </cfRule>
    <cfRule type="containsText" dxfId="322" priority="538" operator="containsText" text="Carente">
      <formula>NOT(ISERROR(SEARCH("Carente",AF183)))</formula>
    </cfRule>
    <cfRule type="containsText" dxfId="321" priority="539" operator="containsText" text="Efficace">
      <formula>NOT(ISERROR(SEARCH("Efficace",AF183)))</formula>
    </cfRule>
    <cfRule type="containsText" dxfId="320" priority="540" operator="containsText" text="Adeguato">
      <formula>NOT(ISERROR(SEARCH("Adeguato",AF183)))</formula>
    </cfRule>
  </conditionalFormatting>
  <conditionalFormatting sqref="AJ183">
    <cfRule type="containsText" dxfId="319" priority="534" operator="containsText" text="Alto">
      <formula>NOT(ISERROR(SEARCH("Alto",AJ183)))</formula>
    </cfRule>
    <cfRule type="containsText" dxfId="318" priority="535" operator="containsText" text="Medio">
      <formula>NOT(ISERROR(SEARCH("Medio",AJ183)))</formula>
    </cfRule>
    <cfRule type="containsText" dxfId="317" priority="536" operator="containsText" text="Basso">
      <formula>NOT(ISERROR(SEARCH("Basso",AJ183)))</formula>
    </cfRule>
  </conditionalFormatting>
  <conditionalFormatting sqref="S183">
    <cfRule type="containsText" dxfId="316" priority="531" operator="containsText" text="Alto">
      <formula>NOT(ISERROR(SEARCH("Alto",S183)))</formula>
    </cfRule>
    <cfRule type="containsText" dxfId="315" priority="532" operator="containsText" text="Medio">
      <formula>NOT(ISERROR(SEARCH("Medio",S183)))</formula>
    </cfRule>
    <cfRule type="containsText" dxfId="314" priority="533" operator="containsText" text="Basso">
      <formula>NOT(ISERROR(SEARCH("Basso",S183)))</formula>
    </cfRule>
  </conditionalFormatting>
  <conditionalFormatting sqref="AK183">
    <cfRule type="containsText" dxfId="313" priority="528" operator="containsText" text="Alto">
      <formula>NOT(ISERROR(SEARCH("Alto",AK183)))</formula>
    </cfRule>
    <cfRule type="containsText" dxfId="312" priority="529" operator="containsText" text="Medio">
      <formula>NOT(ISERROR(SEARCH("Medio",AK183)))</formula>
    </cfRule>
    <cfRule type="containsText" dxfId="311" priority="530" operator="containsText" text="Basso">
      <formula>NOT(ISERROR(SEARCH("Basso",AK183)))</formula>
    </cfRule>
  </conditionalFormatting>
  <conditionalFormatting sqref="AK181">
    <cfRule type="containsText" dxfId="310" priority="525" operator="containsText" text="Alto">
      <formula>NOT(ISERROR(SEARCH("Alto",AK181)))</formula>
    </cfRule>
    <cfRule type="containsText" dxfId="309" priority="526" operator="containsText" text="Medio">
      <formula>NOT(ISERROR(SEARCH("Medio",AK181)))</formula>
    </cfRule>
    <cfRule type="containsText" dxfId="308" priority="527" operator="containsText" text="Basso">
      <formula>NOT(ISERROR(SEARCH("Basso",AK181)))</formula>
    </cfRule>
  </conditionalFormatting>
  <conditionalFormatting sqref="AF192">
    <cfRule type="containsText" dxfId="307" priority="521" operator="containsText" text="Inadeguato">
      <formula>NOT(ISERROR(SEARCH("Inadeguato",AF192)))</formula>
    </cfRule>
    <cfRule type="containsText" dxfId="306" priority="522" operator="containsText" text="Carente">
      <formula>NOT(ISERROR(SEARCH("Carente",AF192)))</formula>
    </cfRule>
    <cfRule type="containsText" dxfId="305" priority="523" operator="containsText" text="Efficace">
      <formula>NOT(ISERROR(SEARCH("Efficace",AF192)))</formula>
    </cfRule>
    <cfRule type="containsText" dxfId="304" priority="524" operator="containsText" text="Adeguato">
      <formula>NOT(ISERROR(SEARCH("Adeguato",AF192)))</formula>
    </cfRule>
  </conditionalFormatting>
  <conditionalFormatting sqref="AJ192">
    <cfRule type="containsText" dxfId="303" priority="518" operator="containsText" text="Alto">
      <formula>NOT(ISERROR(SEARCH("Alto",AJ192)))</formula>
    </cfRule>
    <cfRule type="containsText" dxfId="302" priority="519" operator="containsText" text="Medio">
      <formula>NOT(ISERROR(SEARCH("Medio",AJ192)))</formula>
    </cfRule>
    <cfRule type="containsText" dxfId="301" priority="520" operator="containsText" text="Basso">
      <formula>NOT(ISERROR(SEARCH("Basso",AJ192)))</formula>
    </cfRule>
  </conditionalFormatting>
  <conditionalFormatting sqref="S192">
    <cfRule type="containsText" dxfId="300" priority="515" operator="containsText" text="Alto">
      <formula>NOT(ISERROR(SEARCH("Alto",S192)))</formula>
    </cfRule>
    <cfRule type="containsText" dxfId="299" priority="516" operator="containsText" text="Medio">
      <formula>NOT(ISERROR(SEARCH("Medio",S192)))</formula>
    </cfRule>
    <cfRule type="containsText" dxfId="298" priority="517" operator="containsText" text="Basso">
      <formula>NOT(ISERROR(SEARCH("Basso",S192)))</formula>
    </cfRule>
  </conditionalFormatting>
  <conditionalFormatting sqref="AK192">
    <cfRule type="containsText" dxfId="297" priority="512" operator="containsText" text="Alto">
      <formula>NOT(ISERROR(SEARCH("Alto",AK192)))</formula>
    </cfRule>
    <cfRule type="containsText" dxfId="296" priority="513" operator="containsText" text="Medio">
      <formula>NOT(ISERROR(SEARCH("Medio",AK192)))</formula>
    </cfRule>
    <cfRule type="containsText" dxfId="295" priority="514" operator="containsText" text="Basso">
      <formula>NOT(ISERROR(SEARCH("Basso",AK192)))</formula>
    </cfRule>
  </conditionalFormatting>
  <conditionalFormatting sqref="AF184">
    <cfRule type="containsText" dxfId="294" priority="508" operator="containsText" text="Inadeguato">
      <formula>NOT(ISERROR(SEARCH("Inadeguato",AF184)))</formula>
    </cfRule>
    <cfRule type="containsText" dxfId="293" priority="509" operator="containsText" text="Carente">
      <formula>NOT(ISERROR(SEARCH("Carente",AF184)))</formula>
    </cfRule>
    <cfRule type="containsText" dxfId="292" priority="510" operator="containsText" text="Efficace">
      <formula>NOT(ISERROR(SEARCH("Efficace",AF184)))</formula>
    </cfRule>
    <cfRule type="containsText" dxfId="291" priority="511" operator="containsText" text="Adeguato">
      <formula>NOT(ISERROR(SEARCH("Adeguato",AF184)))</formula>
    </cfRule>
  </conditionalFormatting>
  <conditionalFormatting sqref="AJ184">
    <cfRule type="containsText" dxfId="290" priority="505" operator="containsText" text="Alto">
      <formula>NOT(ISERROR(SEARCH("Alto",AJ184)))</formula>
    </cfRule>
    <cfRule type="containsText" dxfId="289" priority="506" operator="containsText" text="Medio">
      <formula>NOT(ISERROR(SEARCH("Medio",AJ184)))</formula>
    </cfRule>
    <cfRule type="containsText" dxfId="288" priority="507" operator="containsText" text="Basso">
      <formula>NOT(ISERROR(SEARCH("Basso",AJ184)))</formula>
    </cfRule>
  </conditionalFormatting>
  <conditionalFormatting sqref="S184">
    <cfRule type="containsText" dxfId="287" priority="502" operator="containsText" text="Alto">
      <formula>NOT(ISERROR(SEARCH("Alto",S184)))</formula>
    </cfRule>
    <cfRule type="containsText" dxfId="286" priority="503" operator="containsText" text="Medio">
      <formula>NOT(ISERROR(SEARCH("Medio",S184)))</formula>
    </cfRule>
    <cfRule type="containsText" dxfId="285" priority="504" operator="containsText" text="Basso">
      <formula>NOT(ISERROR(SEARCH("Basso",S184)))</formula>
    </cfRule>
  </conditionalFormatting>
  <conditionalFormatting sqref="AK184">
    <cfRule type="containsText" dxfId="284" priority="499" operator="containsText" text="Alto">
      <formula>NOT(ISERROR(SEARCH("Alto",AK184)))</formula>
    </cfRule>
    <cfRule type="containsText" dxfId="283" priority="500" operator="containsText" text="Medio">
      <formula>NOT(ISERROR(SEARCH("Medio",AK184)))</formula>
    </cfRule>
    <cfRule type="containsText" dxfId="282" priority="501" operator="containsText" text="Basso">
      <formula>NOT(ISERROR(SEARCH("Basso",AK184)))</formula>
    </cfRule>
  </conditionalFormatting>
  <conditionalFormatting sqref="AF185">
    <cfRule type="containsText" dxfId="281" priority="495" operator="containsText" text="Inadeguato">
      <formula>NOT(ISERROR(SEARCH("Inadeguato",AF185)))</formula>
    </cfRule>
    <cfRule type="containsText" dxfId="280" priority="496" operator="containsText" text="Carente">
      <formula>NOT(ISERROR(SEARCH("Carente",AF185)))</formula>
    </cfRule>
    <cfRule type="containsText" dxfId="279" priority="497" operator="containsText" text="Efficace">
      <formula>NOT(ISERROR(SEARCH("Efficace",AF185)))</formula>
    </cfRule>
    <cfRule type="containsText" dxfId="278" priority="498" operator="containsText" text="Adeguato">
      <formula>NOT(ISERROR(SEARCH("Adeguato",AF185)))</formula>
    </cfRule>
  </conditionalFormatting>
  <conditionalFormatting sqref="AJ185">
    <cfRule type="containsText" dxfId="277" priority="492" operator="containsText" text="Alto">
      <formula>NOT(ISERROR(SEARCH("Alto",AJ185)))</formula>
    </cfRule>
    <cfRule type="containsText" dxfId="276" priority="493" operator="containsText" text="Medio">
      <formula>NOT(ISERROR(SEARCH("Medio",AJ185)))</formula>
    </cfRule>
    <cfRule type="containsText" dxfId="275" priority="494" operator="containsText" text="Basso">
      <formula>NOT(ISERROR(SEARCH("Basso",AJ185)))</formula>
    </cfRule>
  </conditionalFormatting>
  <conditionalFormatting sqref="S185">
    <cfRule type="containsText" dxfId="274" priority="489" operator="containsText" text="Alto">
      <formula>NOT(ISERROR(SEARCH("Alto",S185)))</formula>
    </cfRule>
    <cfRule type="containsText" dxfId="273" priority="490" operator="containsText" text="Medio">
      <formula>NOT(ISERROR(SEARCH("Medio",S185)))</formula>
    </cfRule>
    <cfRule type="containsText" dxfId="272" priority="491" operator="containsText" text="Basso">
      <formula>NOT(ISERROR(SEARCH("Basso",S185)))</formula>
    </cfRule>
  </conditionalFormatting>
  <conditionalFormatting sqref="AK185">
    <cfRule type="containsText" dxfId="271" priority="486" operator="containsText" text="Alto">
      <formula>NOT(ISERROR(SEARCH("Alto",AK185)))</formula>
    </cfRule>
    <cfRule type="containsText" dxfId="270" priority="487" operator="containsText" text="Medio">
      <formula>NOT(ISERROR(SEARCH("Medio",AK185)))</formula>
    </cfRule>
    <cfRule type="containsText" dxfId="269" priority="488" operator="containsText" text="Basso">
      <formula>NOT(ISERROR(SEARCH("Basso",AK185)))</formula>
    </cfRule>
  </conditionalFormatting>
  <conditionalFormatting sqref="AF186">
    <cfRule type="containsText" dxfId="268" priority="482" operator="containsText" text="Inadeguato">
      <formula>NOT(ISERROR(SEARCH("Inadeguato",AF186)))</formula>
    </cfRule>
    <cfRule type="containsText" dxfId="267" priority="483" operator="containsText" text="Carente">
      <formula>NOT(ISERROR(SEARCH("Carente",AF186)))</formula>
    </cfRule>
    <cfRule type="containsText" dxfId="266" priority="484" operator="containsText" text="Efficace">
      <formula>NOT(ISERROR(SEARCH("Efficace",AF186)))</formula>
    </cfRule>
    <cfRule type="containsText" dxfId="265" priority="485" operator="containsText" text="Adeguato">
      <formula>NOT(ISERROR(SEARCH("Adeguato",AF186)))</formula>
    </cfRule>
  </conditionalFormatting>
  <conditionalFormatting sqref="AJ186">
    <cfRule type="containsText" dxfId="264" priority="479" operator="containsText" text="Alto">
      <formula>NOT(ISERROR(SEARCH("Alto",AJ186)))</formula>
    </cfRule>
    <cfRule type="containsText" dxfId="263" priority="480" operator="containsText" text="Medio">
      <formula>NOT(ISERROR(SEARCH("Medio",AJ186)))</formula>
    </cfRule>
    <cfRule type="containsText" dxfId="262" priority="481" operator="containsText" text="Basso">
      <formula>NOT(ISERROR(SEARCH("Basso",AJ186)))</formula>
    </cfRule>
  </conditionalFormatting>
  <conditionalFormatting sqref="S186">
    <cfRule type="containsText" dxfId="261" priority="476" operator="containsText" text="Alto">
      <formula>NOT(ISERROR(SEARCH("Alto",S186)))</formula>
    </cfRule>
    <cfRule type="containsText" dxfId="260" priority="477" operator="containsText" text="Medio">
      <formula>NOT(ISERROR(SEARCH("Medio",S186)))</formula>
    </cfRule>
    <cfRule type="containsText" dxfId="259" priority="478" operator="containsText" text="Basso">
      <formula>NOT(ISERROR(SEARCH("Basso",S186)))</formula>
    </cfRule>
  </conditionalFormatting>
  <conditionalFormatting sqref="AK186">
    <cfRule type="containsText" dxfId="258" priority="473" operator="containsText" text="Alto">
      <formula>NOT(ISERROR(SEARCH("Alto",AK186)))</formula>
    </cfRule>
    <cfRule type="containsText" dxfId="257" priority="474" operator="containsText" text="Medio">
      <formula>NOT(ISERROR(SEARCH("Medio",AK186)))</formula>
    </cfRule>
    <cfRule type="containsText" dxfId="256" priority="475" operator="containsText" text="Basso">
      <formula>NOT(ISERROR(SEARCH("Basso",AK186)))</formula>
    </cfRule>
  </conditionalFormatting>
  <conditionalFormatting sqref="AF187">
    <cfRule type="containsText" dxfId="255" priority="469" operator="containsText" text="Inadeguato">
      <formula>NOT(ISERROR(SEARCH("Inadeguato",AF187)))</formula>
    </cfRule>
    <cfRule type="containsText" dxfId="254" priority="470" operator="containsText" text="Carente">
      <formula>NOT(ISERROR(SEARCH("Carente",AF187)))</formula>
    </cfRule>
    <cfRule type="containsText" dxfId="253" priority="471" operator="containsText" text="Efficace">
      <formula>NOT(ISERROR(SEARCH("Efficace",AF187)))</formula>
    </cfRule>
    <cfRule type="containsText" dxfId="252" priority="472" operator="containsText" text="Adeguato">
      <formula>NOT(ISERROR(SEARCH("Adeguato",AF187)))</formula>
    </cfRule>
  </conditionalFormatting>
  <conditionalFormatting sqref="AJ187">
    <cfRule type="containsText" dxfId="251" priority="466" operator="containsText" text="Alto">
      <formula>NOT(ISERROR(SEARCH("Alto",AJ187)))</formula>
    </cfRule>
    <cfRule type="containsText" dxfId="250" priority="467" operator="containsText" text="Medio">
      <formula>NOT(ISERROR(SEARCH("Medio",AJ187)))</formula>
    </cfRule>
    <cfRule type="containsText" dxfId="249" priority="468" operator="containsText" text="Basso">
      <formula>NOT(ISERROR(SEARCH("Basso",AJ187)))</formula>
    </cfRule>
  </conditionalFormatting>
  <conditionalFormatting sqref="S187">
    <cfRule type="containsText" dxfId="248" priority="463" operator="containsText" text="Alto">
      <formula>NOT(ISERROR(SEARCH("Alto",S187)))</formula>
    </cfRule>
    <cfRule type="containsText" dxfId="247" priority="464" operator="containsText" text="Medio">
      <formula>NOT(ISERROR(SEARCH("Medio",S187)))</formula>
    </cfRule>
    <cfRule type="containsText" dxfId="246" priority="465" operator="containsText" text="Basso">
      <formula>NOT(ISERROR(SEARCH("Basso",S187)))</formula>
    </cfRule>
  </conditionalFormatting>
  <conditionalFormatting sqref="AK187">
    <cfRule type="containsText" dxfId="245" priority="460" operator="containsText" text="Alto">
      <formula>NOT(ISERROR(SEARCH("Alto",AK187)))</formula>
    </cfRule>
    <cfRule type="containsText" dxfId="244" priority="461" operator="containsText" text="Medio">
      <formula>NOT(ISERROR(SEARCH("Medio",AK187)))</formula>
    </cfRule>
    <cfRule type="containsText" dxfId="243" priority="462" operator="containsText" text="Basso">
      <formula>NOT(ISERROR(SEARCH("Basso",AK187)))</formula>
    </cfRule>
  </conditionalFormatting>
  <conditionalFormatting sqref="AF188">
    <cfRule type="containsText" dxfId="242" priority="456" operator="containsText" text="Inadeguato">
      <formula>NOT(ISERROR(SEARCH("Inadeguato",AF188)))</formula>
    </cfRule>
    <cfRule type="containsText" dxfId="241" priority="457" operator="containsText" text="Carente">
      <formula>NOT(ISERROR(SEARCH("Carente",AF188)))</formula>
    </cfRule>
    <cfRule type="containsText" dxfId="240" priority="458" operator="containsText" text="Efficace">
      <formula>NOT(ISERROR(SEARCH("Efficace",AF188)))</formula>
    </cfRule>
    <cfRule type="containsText" dxfId="239" priority="459" operator="containsText" text="Adeguato">
      <formula>NOT(ISERROR(SEARCH("Adeguato",AF188)))</formula>
    </cfRule>
  </conditionalFormatting>
  <conditionalFormatting sqref="AJ188">
    <cfRule type="containsText" dxfId="238" priority="453" operator="containsText" text="Alto">
      <formula>NOT(ISERROR(SEARCH("Alto",AJ188)))</formula>
    </cfRule>
    <cfRule type="containsText" dxfId="237" priority="454" operator="containsText" text="Medio">
      <formula>NOT(ISERROR(SEARCH("Medio",AJ188)))</formula>
    </cfRule>
    <cfRule type="containsText" dxfId="236" priority="455" operator="containsText" text="Basso">
      <formula>NOT(ISERROR(SEARCH("Basso",AJ188)))</formula>
    </cfRule>
  </conditionalFormatting>
  <conditionalFormatting sqref="S188">
    <cfRule type="containsText" dxfId="235" priority="450" operator="containsText" text="Alto">
      <formula>NOT(ISERROR(SEARCH("Alto",S188)))</formula>
    </cfRule>
    <cfRule type="containsText" dxfId="234" priority="451" operator="containsText" text="Medio">
      <formula>NOT(ISERROR(SEARCH("Medio",S188)))</formula>
    </cfRule>
    <cfRule type="containsText" dxfId="233" priority="452" operator="containsText" text="Basso">
      <formula>NOT(ISERROR(SEARCH("Basso",S188)))</formula>
    </cfRule>
  </conditionalFormatting>
  <conditionalFormatting sqref="AK188">
    <cfRule type="containsText" dxfId="232" priority="447" operator="containsText" text="Alto">
      <formula>NOT(ISERROR(SEARCH("Alto",AK188)))</formula>
    </cfRule>
    <cfRule type="containsText" dxfId="231" priority="448" operator="containsText" text="Medio">
      <formula>NOT(ISERROR(SEARCH("Medio",AK188)))</formula>
    </cfRule>
    <cfRule type="containsText" dxfId="230" priority="449" operator="containsText" text="Basso">
      <formula>NOT(ISERROR(SEARCH("Basso",AK188)))</formula>
    </cfRule>
  </conditionalFormatting>
  <conditionalFormatting sqref="AF189">
    <cfRule type="containsText" dxfId="229" priority="443" operator="containsText" text="Inadeguato">
      <formula>NOT(ISERROR(SEARCH("Inadeguato",AF189)))</formula>
    </cfRule>
    <cfRule type="containsText" dxfId="228" priority="444" operator="containsText" text="Carente">
      <formula>NOT(ISERROR(SEARCH("Carente",AF189)))</formula>
    </cfRule>
    <cfRule type="containsText" dxfId="227" priority="445" operator="containsText" text="Efficace">
      <formula>NOT(ISERROR(SEARCH("Efficace",AF189)))</formula>
    </cfRule>
    <cfRule type="containsText" dxfId="226" priority="446" operator="containsText" text="Adeguato">
      <formula>NOT(ISERROR(SEARCH("Adeguato",AF189)))</formula>
    </cfRule>
  </conditionalFormatting>
  <conditionalFormatting sqref="AJ189">
    <cfRule type="containsText" dxfId="225" priority="440" operator="containsText" text="Alto">
      <formula>NOT(ISERROR(SEARCH("Alto",AJ189)))</formula>
    </cfRule>
    <cfRule type="containsText" dxfId="224" priority="441" operator="containsText" text="Medio">
      <formula>NOT(ISERROR(SEARCH("Medio",AJ189)))</formula>
    </cfRule>
    <cfRule type="containsText" dxfId="223" priority="442" operator="containsText" text="Basso">
      <formula>NOT(ISERROR(SEARCH("Basso",AJ189)))</formula>
    </cfRule>
  </conditionalFormatting>
  <conditionalFormatting sqref="S189">
    <cfRule type="containsText" dxfId="222" priority="437" operator="containsText" text="Alto">
      <formula>NOT(ISERROR(SEARCH("Alto",S189)))</formula>
    </cfRule>
    <cfRule type="containsText" dxfId="221" priority="438" operator="containsText" text="Medio">
      <formula>NOT(ISERROR(SEARCH("Medio",S189)))</formula>
    </cfRule>
    <cfRule type="containsText" dxfId="220" priority="439" operator="containsText" text="Basso">
      <formula>NOT(ISERROR(SEARCH("Basso",S189)))</formula>
    </cfRule>
  </conditionalFormatting>
  <conditionalFormatting sqref="AK189">
    <cfRule type="containsText" dxfId="219" priority="434" operator="containsText" text="Alto">
      <formula>NOT(ISERROR(SEARCH("Alto",AK189)))</formula>
    </cfRule>
    <cfRule type="containsText" dxfId="218" priority="435" operator="containsText" text="Medio">
      <formula>NOT(ISERROR(SEARCH("Medio",AK189)))</formula>
    </cfRule>
    <cfRule type="containsText" dxfId="217" priority="436" operator="containsText" text="Basso">
      <formula>NOT(ISERROR(SEARCH("Basso",AK189)))</formula>
    </cfRule>
  </conditionalFormatting>
  <conditionalFormatting sqref="AF190">
    <cfRule type="containsText" dxfId="216" priority="430" operator="containsText" text="Inadeguato">
      <formula>NOT(ISERROR(SEARCH("Inadeguato",AF190)))</formula>
    </cfRule>
    <cfRule type="containsText" dxfId="215" priority="431" operator="containsText" text="Carente">
      <formula>NOT(ISERROR(SEARCH("Carente",AF190)))</formula>
    </cfRule>
    <cfRule type="containsText" dxfId="214" priority="432" operator="containsText" text="Efficace">
      <formula>NOT(ISERROR(SEARCH("Efficace",AF190)))</formula>
    </cfRule>
    <cfRule type="containsText" dxfId="213" priority="433" operator="containsText" text="Adeguato">
      <formula>NOT(ISERROR(SEARCH("Adeguato",AF190)))</formula>
    </cfRule>
  </conditionalFormatting>
  <conditionalFormatting sqref="AJ190">
    <cfRule type="containsText" dxfId="212" priority="427" operator="containsText" text="Alto">
      <formula>NOT(ISERROR(SEARCH("Alto",AJ190)))</formula>
    </cfRule>
    <cfRule type="containsText" dxfId="211" priority="428" operator="containsText" text="Medio">
      <formula>NOT(ISERROR(SEARCH("Medio",AJ190)))</formula>
    </cfRule>
    <cfRule type="containsText" dxfId="210" priority="429" operator="containsText" text="Basso">
      <formula>NOT(ISERROR(SEARCH("Basso",AJ190)))</formula>
    </cfRule>
  </conditionalFormatting>
  <conditionalFormatting sqref="S190">
    <cfRule type="containsText" dxfId="209" priority="424" operator="containsText" text="Alto">
      <formula>NOT(ISERROR(SEARCH("Alto",S190)))</formula>
    </cfRule>
    <cfRule type="containsText" dxfId="208" priority="425" operator="containsText" text="Medio">
      <formula>NOT(ISERROR(SEARCH("Medio",S190)))</formula>
    </cfRule>
    <cfRule type="containsText" dxfId="207" priority="426" operator="containsText" text="Basso">
      <formula>NOT(ISERROR(SEARCH("Basso",S190)))</formula>
    </cfRule>
  </conditionalFormatting>
  <conditionalFormatting sqref="AK190">
    <cfRule type="containsText" dxfId="206" priority="421" operator="containsText" text="Alto">
      <formula>NOT(ISERROR(SEARCH("Alto",AK190)))</formula>
    </cfRule>
    <cfRule type="containsText" dxfId="205" priority="422" operator="containsText" text="Medio">
      <formula>NOT(ISERROR(SEARCH("Medio",AK190)))</formula>
    </cfRule>
    <cfRule type="containsText" dxfId="204" priority="423" operator="containsText" text="Basso">
      <formula>NOT(ISERROR(SEARCH("Basso",AK190)))</formula>
    </cfRule>
  </conditionalFormatting>
  <conditionalFormatting sqref="AF191">
    <cfRule type="containsText" dxfId="203" priority="417" operator="containsText" text="Inadeguato">
      <formula>NOT(ISERROR(SEARCH("Inadeguato",AF191)))</formula>
    </cfRule>
    <cfRule type="containsText" dxfId="202" priority="418" operator="containsText" text="Carente">
      <formula>NOT(ISERROR(SEARCH("Carente",AF191)))</formula>
    </cfRule>
    <cfRule type="containsText" dxfId="201" priority="419" operator="containsText" text="Efficace">
      <formula>NOT(ISERROR(SEARCH("Efficace",AF191)))</formula>
    </cfRule>
    <cfRule type="containsText" dxfId="200" priority="420" operator="containsText" text="Adeguato">
      <formula>NOT(ISERROR(SEARCH("Adeguato",AF191)))</formula>
    </cfRule>
  </conditionalFormatting>
  <conditionalFormatting sqref="AJ191">
    <cfRule type="containsText" dxfId="199" priority="414" operator="containsText" text="Alto">
      <formula>NOT(ISERROR(SEARCH("Alto",AJ191)))</formula>
    </cfRule>
    <cfRule type="containsText" dxfId="198" priority="415" operator="containsText" text="Medio">
      <formula>NOT(ISERROR(SEARCH("Medio",AJ191)))</formula>
    </cfRule>
    <cfRule type="containsText" dxfId="197" priority="416" operator="containsText" text="Basso">
      <formula>NOT(ISERROR(SEARCH("Basso",AJ191)))</formula>
    </cfRule>
  </conditionalFormatting>
  <conditionalFormatting sqref="S191">
    <cfRule type="containsText" dxfId="196" priority="411" operator="containsText" text="Alto">
      <formula>NOT(ISERROR(SEARCH("Alto",S191)))</formula>
    </cfRule>
    <cfRule type="containsText" dxfId="195" priority="412" operator="containsText" text="Medio">
      <formula>NOT(ISERROR(SEARCH("Medio",S191)))</formula>
    </cfRule>
    <cfRule type="containsText" dxfId="194" priority="413" operator="containsText" text="Basso">
      <formula>NOT(ISERROR(SEARCH("Basso",S191)))</formula>
    </cfRule>
  </conditionalFormatting>
  <conditionalFormatting sqref="AK191">
    <cfRule type="containsText" dxfId="193" priority="408" operator="containsText" text="Alto">
      <formula>NOT(ISERROR(SEARCH("Alto",AK191)))</formula>
    </cfRule>
    <cfRule type="containsText" dxfId="192" priority="409" operator="containsText" text="Medio">
      <formula>NOT(ISERROR(SEARCH("Medio",AK191)))</formula>
    </cfRule>
    <cfRule type="containsText" dxfId="191" priority="410" operator="containsText" text="Basso">
      <formula>NOT(ISERROR(SEARCH("Basso",AK191)))</formula>
    </cfRule>
  </conditionalFormatting>
  <conditionalFormatting sqref="S196 AJ196">
    <cfRule type="containsText" dxfId="190" priority="185" operator="containsText" text="Alto">
      <formula>NOT(ISERROR(SEARCH("Alto",S196)))</formula>
    </cfRule>
    <cfRule type="containsText" dxfId="189" priority="186" operator="containsText" text="Medio">
      <formula>NOT(ISERROR(SEARCH("Medio",S196)))</formula>
    </cfRule>
    <cfRule type="containsText" dxfId="188" priority="187" operator="containsText" text="Basso">
      <formula>NOT(ISERROR(SEARCH("Basso",S196)))</formula>
    </cfRule>
  </conditionalFormatting>
  <conditionalFormatting sqref="AF196">
    <cfRule type="containsText" dxfId="187" priority="188" operator="containsText" text="Inadeguato">
      <formula>NOT(ISERROR(SEARCH("Inadeguato",AF196)))</formula>
    </cfRule>
    <cfRule type="containsText" dxfId="186" priority="189" operator="containsText" text="Carente">
      <formula>NOT(ISERROR(SEARCH("Carente",AF196)))</formula>
    </cfRule>
    <cfRule type="containsText" dxfId="185" priority="190" operator="containsText" text="Efficace">
      <formula>NOT(ISERROR(SEARCH("Efficace",AF196)))</formula>
    </cfRule>
    <cfRule type="containsText" dxfId="184" priority="191" operator="containsText" text="Adeguato">
      <formula>NOT(ISERROR(SEARCH("Adeguato",AF196)))</formula>
    </cfRule>
  </conditionalFormatting>
  <conditionalFormatting sqref="AK196">
    <cfRule type="containsText" dxfId="183" priority="182" operator="containsText" text="Alto">
      <formula>NOT(ISERROR(SEARCH("Alto",AK196)))</formula>
    </cfRule>
    <cfRule type="containsText" dxfId="182" priority="183" operator="containsText" text="Medio">
      <formula>NOT(ISERROR(SEARCH("Medio",AK196)))</formula>
    </cfRule>
    <cfRule type="containsText" dxfId="181" priority="184" operator="containsText" text="Basso">
      <formula>NOT(ISERROR(SEARCH("Basso",AK196)))</formula>
    </cfRule>
  </conditionalFormatting>
  <conditionalFormatting sqref="S194 AJ194">
    <cfRule type="containsText" dxfId="180" priority="179" operator="containsText" text="Alto">
      <formula>NOT(ISERROR(SEARCH("Alto",S194)))</formula>
    </cfRule>
    <cfRule type="containsText" dxfId="179" priority="180" operator="containsText" text="Medio">
      <formula>NOT(ISERROR(SEARCH("Medio",S194)))</formula>
    </cfRule>
    <cfRule type="containsText" dxfId="178" priority="181" operator="containsText" text="Basso">
      <formula>NOT(ISERROR(SEARCH("Basso",S194)))</formula>
    </cfRule>
  </conditionalFormatting>
  <conditionalFormatting sqref="AF194">
    <cfRule type="containsText" dxfId="177" priority="175" operator="containsText" text="Inadeguato">
      <formula>NOT(ISERROR(SEARCH("Inadeguato",AF194)))</formula>
    </cfRule>
    <cfRule type="containsText" dxfId="176" priority="176" operator="containsText" text="Carente">
      <formula>NOT(ISERROR(SEARCH("Carente",AF194)))</formula>
    </cfRule>
    <cfRule type="containsText" dxfId="175" priority="177" operator="containsText" text="Efficace">
      <formula>NOT(ISERROR(SEARCH("Efficace",AF194)))</formula>
    </cfRule>
    <cfRule type="containsText" dxfId="174" priority="178" operator="containsText" text="Adeguato">
      <formula>NOT(ISERROR(SEARCH("Adeguato",AF194)))</formula>
    </cfRule>
  </conditionalFormatting>
  <conditionalFormatting sqref="AK194">
    <cfRule type="containsText" dxfId="173" priority="172" operator="containsText" text="Alto">
      <formula>NOT(ISERROR(SEARCH("Alto",AK194)))</formula>
    </cfRule>
    <cfRule type="containsText" dxfId="172" priority="173" operator="containsText" text="Medio">
      <formula>NOT(ISERROR(SEARCH("Medio",AK194)))</formula>
    </cfRule>
    <cfRule type="containsText" dxfId="171" priority="174" operator="containsText" text="Basso">
      <formula>NOT(ISERROR(SEARCH("Basso",AK194)))</formula>
    </cfRule>
  </conditionalFormatting>
  <conditionalFormatting sqref="S201">
    <cfRule type="containsText" dxfId="170" priority="169" operator="containsText" text="Alto">
      <formula>NOT(ISERROR(SEARCH("Alto",S201)))</formula>
    </cfRule>
    <cfRule type="containsText" dxfId="169" priority="170" operator="containsText" text="Medio">
      <formula>NOT(ISERROR(SEARCH("Medio",S201)))</formula>
    </cfRule>
    <cfRule type="containsText" dxfId="168" priority="171" operator="containsText" text="Basso">
      <formula>NOT(ISERROR(SEARCH("Basso",S201)))</formula>
    </cfRule>
  </conditionalFormatting>
  <conditionalFormatting sqref="AF201">
    <cfRule type="containsText" dxfId="167" priority="165" operator="containsText" text="Inadeguato">
      <formula>NOT(ISERROR(SEARCH("Inadeguato",AF201)))</formula>
    </cfRule>
    <cfRule type="containsText" dxfId="166" priority="166" operator="containsText" text="Carente">
      <formula>NOT(ISERROR(SEARCH("Carente",AF201)))</formula>
    </cfRule>
    <cfRule type="containsText" dxfId="165" priority="167" operator="containsText" text="Efficace">
      <formula>NOT(ISERROR(SEARCH("Efficace",AF201)))</formula>
    </cfRule>
    <cfRule type="containsText" dxfId="164" priority="168" operator="containsText" text="Adeguato">
      <formula>NOT(ISERROR(SEARCH("Adeguato",AF201)))</formula>
    </cfRule>
  </conditionalFormatting>
  <conditionalFormatting sqref="AJ201">
    <cfRule type="containsText" dxfId="163" priority="162" operator="containsText" text="Alto">
      <formula>NOT(ISERROR(SEARCH("Alto",AJ201)))</formula>
    </cfRule>
    <cfRule type="containsText" dxfId="162" priority="163" operator="containsText" text="Medio">
      <formula>NOT(ISERROR(SEARCH("Medio",AJ201)))</formula>
    </cfRule>
    <cfRule type="containsText" dxfId="161" priority="164" operator="containsText" text="Basso">
      <formula>NOT(ISERROR(SEARCH("Basso",AJ201)))</formula>
    </cfRule>
  </conditionalFormatting>
  <conditionalFormatting sqref="AK201">
    <cfRule type="containsText" dxfId="160" priority="159" operator="containsText" text="Alto">
      <formula>NOT(ISERROR(SEARCH("Alto",AK201)))</formula>
    </cfRule>
    <cfRule type="containsText" dxfId="159" priority="160" operator="containsText" text="Medio">
      <formula>NOT(ISERROR(SEARCH("Medio",AK201)))</formula>
    </cfRule>
    <cfRule type="containsText" dxfId="158" priority="161" operator="containsText" text="Basso">
      <formula>NOT(ISERROR(SEARCH("Basso",AK201)))</formula>
    </cfRule>
  </conditionalFormatting>
  <conditionalFormatting sqref="S193 AJ193">
    <cfRule type="containsText" dxfId="157" priority="156" operator="containsText" text="Alto">
      <formula>NOT(ISERROR(SEARCH("Alto",S193)))</formula>
    </cfRule>
    <cfRule type="containsText" dxfId="156" priority="157" operator="containsText" text="Medio">
      <formula>NOT(ISERROR(SEARCH("Medio",S193)))</formula>
    </cfRule>
    <cfRule type="containsText" dxfId="155" priority="158" operator="containsText" text="Basso">
      <formula>NOT(ISERROR(SEARCH("Basso",S193)))</formula>
    </cfRule>
  </conditionalFormatting>
  <conditionalFormatting sqref="AF193">
    <cfRule type="containsText" dxfId="154" priority="152" operator="containsText" text="Inadeguato">
      <formula>NOT(ISERROR(SEARCH("Inadeguato",AF193)))</formula>
    </cfRule>
    <cfRule type="containsText" dxfId="153" priority="153" operator="containsText" text="Carente">
      <formula>NOT(ISERROR(SEARCH("Carente",AF193)))</formula>
    </cfRule>
    <cfRule type="containsText" dxfId="152" priority="154" operator="containsText" text="Efficace">
      <formula>NOT(ISERROR(SEARCH("Efficace",AF193)))</formula>
    </cfRule>
    <cfRule type="containsText" dxfId="151" priority="155" operator="containsText" text="Adeguato">
      <formula>NOT(ISERROR(SEARCH("Adeguato",AF193)))</formula>
    </cfRule>
  </conditionalFormatting>
  <conditionalFormatting sqref="AK193">
    <cfRule type="containsText" dxfId="150" priority="149" operator="containsText" text="Alto">
      <formula>NOT(ISERROR(SEARCH("Alto",AK193)))</formula>
    </cfRule>
    <cfRule type="containsText" dxfId="149" priority="150" operator="containsText" text="Medio">
      <formula>NOT(ISERROR(SEARCH("Medio",AK193)))</formula>
    </cfRule>
    <cfRule type="containsText" dxfId="148" priority="151" operator="containsText" text="Basso">
      <formula>NOT(ISERROR(SEARCH("Basso",AK193)))</formula>
    </cfRule>
  </conditionalFormatting>
  <conditionalFormatting sqref="S200 AJ200">
    <cfRule type="containsText" dxfId="147" priority="146" operator="containsText" text="Alto">
      <formula>NOT(ISERROR(SEARCH("Alto",S200)))</formula>
    </cfRule>
    <cfRule type="containsText" dxfId="146" priority="147" operator="containsText" text="Medio">
      <formula>NOT(ISERROR(SEARCH("Medio",S200)))</formula>
    </cfRule>
    <cfRule type="containsText" dxfId="145" priority="148" operator="containsText" text="Basso">
      <formula>NOT(ISERROR(SEARCH("Basso",S200)))</formula>
    </cfRule>
  </conditionalFormatting>
  <conditionalFormatting sqref="AF200">
    <cfRule type="containsText" dxfId="144" priority="142" operator="containsText" text="Inadeguato">
      <formula>NOT(ISERROR(SEARCH("Inadeguato",AF200)))</formula>
    </cfRule>
    <cfRule type="containsText" dxfId="143" priority="143" operator="containsText" text="Carente">
      <formula>NOT(ISERROR(SEARCH("Carente",AF200)))</formula>
    </cfRule>
    <cfRule type="containsText" dxfId="142" priority="144" operator="containsText" text="Efficace">
      <formula>NOT(ISERROR(SEARCH("Efficace",AF200)))</formula>
    </cfRule>
    <cfRule type="containsText" dxfId="141" priority="145" operator="containsText" text="Adeguato">
      <formula>NOT(ISERROR(SEARCH("Adeguato",AF200)))</formula>
    </cfRule>
  </conditionalFormatting>
  <conditionalFormatting sqref="S199 AJ199">
    <cfRule type="containsText" dxfId="140" priority="135" operator="containsText" text="Alto">
      <formula>NOT(ISERROR(SEARCH("Alto",S199)))</formula>
    </cfRule>
    <cfRule type="containsText" dxfId="139" priority="136" operator="containsText" text="Medio">
      <formula>NOT(ISERROR(SEARCH("Medio",S199)))</formula>
    </cfRule>
    <cfRule type="containsText" dxfId="138" priority="137" operator="containsText" text="Basso">
      <formula>NOT(ISERROR(SEARCH("Basso",S199)))</formula>
    </cfRule>
  </conditionalFormatting>
  <conditionalFormatting sqref="AF199">
    <cfRule type="containsText" dxfId="137" priority="138" operator="containsText" text="Inadeguato">
      <formula>NOT(ISERROR(SEARCH("Inadeguato",AF199)))</formula>
    </cfRule>
    <cfRule type="containsText" dxfId="136" priority="139" operator="containsText" text="Carente">
      <formula>NOT(ISERROR(SEARCH("Carente",AF199)))</formula>
    </cfRule>
    <cfRule type="containsText" dxfId="135" priority="140" operator="containsText" text="Efficace">
      <formula>NOT(ISERROR(SEARCH("Efficace",AF199)))</formula>
    </cfRule>
    <cfRule type="containsText" dxfId="134" priority="141" operator="containsText" text="Adeguato">
      <formula>NOT(ISERROR(SEARCH("Adeguato",AF199)))</formula>
    </cfRule>
  </conditionalFormatting>
  <conditionalFormatting sqref="AK199">
    <cfRule type="containsText" dxfId="133" priority="132" operator="containsText" text="Alto">
      <formula>NOT(ISERROR(SEARCH("Alto",AK199)))</formula>
    </cfRule>
    <cfRule type="containsText" dxfId="132" priority="133" operator="containsText" text="Medio">
      <formula>NOT(ISERROR(SEARCH("Medio",AK199)))</formula>
    </cfRule>
    <cfRule type="containsText" dxfId="131" priority="134" operator="containsText" text="Basso">
      <formula>NOT(ISERROR(SEARCH("Basso",AK199)))</formula>
    </cfRule>
  </conditionalFormatting>
  <conditionalFormatting sqref="AK200">
    <cfRule type="containsText" dxfId="130" priority="129" operator="containsText" text="Alto">
      <formula>NOT(ISERROR(SEARCH("Alto",AK200)))</formula>
    </cfRule>
    <cfRule type="containsText" dxfId="129" priority="130" operator="containsText" text="Medio">
      <formula>NOT(ISERROR(SEARCH("Medio",AK200)))</formula>
    </cfRule>
    <cfRule type="containsText" dxfId="128" priority="131" operator="containsText" text="Basso">
      <formula>NOT(ISERROR(SEARCH("Basso",AK200)))</formula>
    </cfRule>
  </conditionalFormatting>
  <conditionalFormatting sqref="S197 AJ197">
    <cfRule type="containsText" dxfId="127" priority="122" operator="containsText" text="Alto">
      <formula>NOT(ISERROR(SEARCH("Alto",S197)))</formula>
    </cfRule>
    <cfRule type="containsText" dxfId="126" priority="123" operator="containsText" text="Medio">
      <formula>NOT(ISERROR(SEARCH("Medio",S197)))</formula>
    </cfRule>
    <cfRule type="containsText" dxfId="125" priority="124" operator="containsText" text="Basso">
      <formula>NOT(ISERROR(SEARCH("Basso",S197)))</formula>
    </cfRule>
  </conditionalFormatting>
  <conditionalFormatting sqref="AF197">
    <cfRule type="containsText" dxfId="124" priority="125" operator="containsText" text="Inadeguato">
      <formula>NOT(ISERROR(SEARCH("Inadeguato",AF197)))</formula>
    </cfRule>
    <cfRule type="containsText" dxfId="123" priority="126" operator="containsText" text="Carente">
      <formula>NOT(ISERROR(SEARCH("Carente",AF197)))</formula>
    </cfRule>
    <cfRule type="containsText" dxfId="122" priority="127" operator="containsText" text="Efficace">
      <formula>NOT(ISERROR(SEARCH("Efficace",AF197)))</formula>
    </cfRule>
    <cfRule type="containsText" dxfId="121" priority="128" operator="containsText" text="Adeguato">
      <formula>NOT(ISERROR(SEARCH("Adeguato",AF197)))</formula>
    </cfRule>
  </conditionalFormatting>
  <conditionalFormatting sqref="AK197">
    <cfRule type="containsText" dxfId="120" priority="119" operator="containsText" text="Alto">
      <formula>NOT(ISERROR(SEARCH("Alto",AK197)))</formula>
    </cfRule>
    <cfRule type="containsText" dxfId="119" priority="120" operator="containsText" text="Medio">
      <formula>NOT(ISERROR(SEARCH("Medio",AK197)))</formula>
    </cfRule>
    <cfRule type="containsText" dxfId="118" priority="121" operator="containsText" text="Basso">
      <formula>NOT(ISERROR(SEARCH("Basso",AK197)))</formula>
    </cfRule>
  </conditionalFormatting>
  <conditionalFormatting sqref="S195 AJ195">
    <cfRule type="containsText" dxfId="117" priority="116" operator="containsText" text="Alto">
      <formula>NOT(ISERROR(SEARCH("Alto",S195)))</formula>
    </cfRule>
    <cfRule type="containsText" dxfId="116" priority="117" operator="containsText" text="Medio">
      <formula>NOT(ISERROR(SEARCH("Medio",S195)))</formula>
    </cfRule>
    <cfRule type="containsText" dxfId="115" priority="118" operator="containsText" text="Basso">
      <formula>NOT(ISERROR(SEARCH("Basso",S195)))</formula>
    </cfRule>
  </conditionalFormatting>
  <conditionalFormatting sqref="AF195">
    <cfRule type="containsText" dxfId="114" priority="112" operator="containsText" text="Inadeguato">
      <formula>NOT(ISERROR(SEARCH("Inadeguato",AF195)))</formula>
    </cfRule>
    <cfRule type="containsText" dxfId="113" priority="113" operator="containsText" text="Carente">
      <formula>NOT(ISERROR(SEARCH("Carente",AF195)))</formula>
    </cfRule>
    <cfRule type="containsText" dxfId="112" priority="114" operator="containsText" text="Efficace">
      <formula>NOT(ISERROR(SEARCH("Efficace",AF195)))</formula>
    </cfRule>
    <cfRule type="containsText" dxfId="111" priority="115" operator="containsText" text="Adeguato">
      <formula>NOT(ISERROR(SEARCH("Adeguato",AF195)))</formula>
    </cfRule>
  </conditionalFormatting>
  <conditionalFormatting sqref="AK195">
    <cfRule type="containsText" dxfId="110" priority="109" operator="containsText" text="Alto">
      <formula>NOT(ISERROR(SEARCH("Alto",AK195)))</formula>
    </cfRule>
    <cfRule type="containsText" dxfId="109" priority="110" operator="containsText" text="Medio">
      <formula>NOT(ISERROR(SEARCH("Medio",AK195)))</formula>
    </cfRule>
    <cfRule type="containsText" dxfId="108" priority="111" operator="containsText" text="Basso">
      <formula>NOT(ISERROR(SEARCH("Basso",AK195)))</formula>
    </cfRule>
  </conditionalFormatting>
  <conditionalFormatting sqref="S198 AJ198">
    <cfRule type="containsText" dxfId="107" priority="102" operator="containsText" text="Alto">
      <formula>NOT(ISERROR(SEARCH("Alto",S198)))</formula>
    </cfRule>
    <cfRule type="containsText" dxfId="106" priority="103" operator="containsText" text="Medio">
      <formula>NOT(ISERROR(SEARCH("Medio",S198)))</formula>
    </cfRule>
    <cfRule type="containsText" dxfId="105" priority="104" operator="containsText" text="Basso">
      <formula>NOT(ISERROR(SEARCH("Basso",S198)))</formula>
    </cfRule>
  </conditionalFormatting>
  <conditionalFormatting sqref="AF198">
    <cfRule type="containsText" dxfId="104" priority="105" operator="containsText" text="Inadeguato">
      <formula>NOT(ISERROR(SEARCH("Inadeguato",AF198)))</formula>
    </cfRule>
    <cfRule type="containsText" dxfId="103" priority="106" operator="containsText" text="Carente">
      <formula>NOT(ISERROR(SEARCH("Carente",AF198)))</formula>
    </cfRule>
    <cfRule type="containsText" dxfId="102" priority="107" operator="containsText" text="Efficace">
      <formula>NOT(ISERROR(SEARCH("Efficace",AF198)))</formula>
    </cfRule>
    <cfRule type="containsText" dxfId="101" priority="108" operator="containsText" text="Adeguato">
      <formula>NOT(ISERROR(SEARCH("Adeguato",AF198)))</formula>
    </cfRule>
  </conditionalFormatting>
  <conditionalFormatting sqref="AK198">
    <cfRule type="containsText" dxfId="100" priority="99" operator="containsText" text="Alto">
      <formula>NOT(ISERROR(SEARCH("Alto",AK198)))</formula>
    </cfRule>
    <cfRule type="containsText" dxfId="99" priority="100" operator="containsText" text="Medio">
      <formula>NOT(ISERROR(SEARCH("Medio",AK198)))</formula>
    </cfRule>
    <cfRule type="containsText" dxfId="98" priority="101" operator="containsText" text="Basso">
      <formula>NOT(ISERROR(SEARCH("Basso",AK198)))</formula>
    </cfRule>
  </conditionalFormatting>
  <conditionalFormatting sqref="S202">
    <cfRule type="containsText" dxfId="97" priority="96" operator="containsText" text="Alto">
      <formula>NOT(ISERROR(SEARCH("Alto",S202)))</formula>
    </cfRule>
    <cfRule type="containsText" dxfId="96" priority="97" operator="containsText" text="Medio">
      <formula>NOT(ISERROR(SEARCH("Medio",S202)))</formula>
    </cfRule>
    <cfRule type="containsText" dxfId="95" priority="98" operator="containsText" text="Basso">
      <formula>NOT(ISERROR(SEARCH("Basso",S202)))</formula>
    </cfRule>
  </conditionalFormatting>
  <conditionalFormatting sqref="AF202">
    <cfRule type="containsText" dxfId="94" priority="92" operator="containsText" text="Inadeguato">
      <formula>NOT(ISERROR(SEARCH("Inadeguato",AF202)))</formula>
    </cfRule>
    <cfRule type="containsText" dxfId="93" priority="93" operator="containsText" text="Carente">
      <formula>NOT(ISERROR(SEARCH("Carente",AF202)))</formula>
    </cfRule>
    <cfRule type="containsText" dxfId="92" priority="94" operator="containsText" text="Efficace">
      <formula>NOT(ISERROR(SEARCH("Efficace",AF202)))</formula>
    </cfRule>
    <cfRule type="containsText" dxfId="91" priority="95" operator="containsText" text="Adeguato">
      <formula>NOT(ISERROR(SEARCH("Adeguato",AF202)))</formula>
    </cfRule>
  </conditionalFormatting>
  <conditionalFormatting sqref="AJ202">
    <cfRule type="containsText" dxfId="90" priority="89" operator="containsText" text="Alto">
      <formula>NOT(ISERROR(SEARCH("Alto",AJ202)))</formula>
    </cfRule>
    <cfRule type="containsText" dxfId="89" priority="90" operator="containsText" text="Medio">
      <formula>NOT(ISERROR(SEARCH("Medio",AJ202)))</formula>
    </cfRule>
    <cfRule type="containsText" dxfId="88" priority="91" operator="containsText" text="Basso">
      <formula>NOT(ISERROR(SEARCH("Basso",AJ202)))</formula>
    </cfRule>
  </conditionalFormatting>
  <conditionalFormatting sqref="AK202">
    <cfRule type="containsText" dxfId="87" priority="86" operator="containsText" text="Alto">
      <formula>NOT(ISERROR(SEARCH("Alto",AK202)))</formula>
    </cfRule>
    <cfRule type="containsText" dxfId="86" priority="87" operator="containsText" text="Medio">
      <formula>NOT(ISERROR(SEARCH("Medio",AK202)))</formula>
    </cfRule>
    <cfRule type="containsText" dxfId="85" priority="88" operator="containsText" text="Basso">
      <formula>NOT(ISERROR(SEARCH("Basso",AK202)))</formula>
    </cfRule>
  </conditionalFormatting>
  <conditionalFormatting sqref="S206 AJ206">
    <cfRule type="containsText" dxfId="84" priority="83" operator="containsText" text="Alto">
      <formula>NOT(ISERROR(SEARCH("Alto",S206)))</formula>
    </cfRule>
    <cfRule type="containsText" dxfId="83" priority="84" operator="containsText" text="Medio">
      <formula>NOT(ISERROR(SEARCH("Medio",S206)))</formula>
    </cfRule>
    <cfRule type="containsText" dxfId="82" priority="85" operator="containsText" text="Basso">
      <formula>NOT(ISERROR(SEARCH("Basso",S206)))</formula>
    </cfRule>
  </conditionalFormatting>
  <conditionalFormatting sqref="AF206">
    <cfRule type="containsText" dxfId="81" priority="79" operator="containsText" text="Inadeguato">
      <formula>NOT(ISERROR(SEARCH("Inadeguato",AF206)))</formula>
    </cfRule>
    <cfRule type="containsText" dxfId="80" priority="80" operator="containsText" text="Carente">
      <formula>NOT(ISERROR(SEARCH("Carente",AF206)))</formula>
    </cfRule>
    <cfRule type="containsText" dxfId="79" priority="81" operator="containsText" text="Efficace">
      <formula>NOT(ISERROR(SEARCH("Efficace",AF206)))</formula>
    </cfRule>
    <cfRule type="containsText" dxfId="78" priority="82" operator="containsText" text="Adeguato">
      <formula>NOT(ISERROR(SEARCH("Adeguato",AF206)))</formula>
    </cfRule>
  </conditionalFormatting>
  <conditionalFormatting sqref="S204:S206 AJ204:AJ206">
    <cfRule type="containsText" dxfId="77" priority="76" operator="containsText" text="Alto">
      <formula>NOT(ISERROR(SEARCH("Alto",S204)))</formula>
    </cfRule>
    <cfRule type="containsText" dxfId="76" priority="77" operator="containsText" text="Medio">
      <formula>NOT(ISERROR(SEARCH("Medio",S204)))</formula>
    </cfRule>
    <cfRule type="containsText" dxfId="75" priority="78" operator="containsText" text="Basso">
      <formula>NOT(ISERROR(SEARCH("Basso",S204)))</formula>
    </cfRule>
  </conditionalFormatting>
  <conditionalFormatting sqref="AF204:AF206">
    <cfRule type="containsText" dxfId="74" priority="72" operator="containsText" text="Inadeguato">
      <formula>NOT(ISERROR(SEARCH("Inadeguato",AF204)))</formula>
    </cfRule>
    <cfRule type="containsText" dxfId="73" priority="73" operator="containsText" text="Carente">
      <formula>NOT(ISERROR(SEARCH("Carente",AF204)))</formula>
    </cfRule>
    <cfRule type="containsText" dxfId="72" priority="74" operator="containsText" text="Efficace">
      <formula>NOT(ISERROR(SEARCH("Efficace",AF204)))</formula>
    </cfRule>
    <cfRule type="containsText" dxfId="71" priority="75" operator="containsText" text="Adeguato">
      <formula>NOT(ISERROR(SEARCH("Adeguato",AF204)))</formula>
    </cfRule>
  </conditionalFormatting>
  <conditionalFormatting sqref="AK204:AK206">
    <cfRule type="containsText" dxfId="70" priority="69" operator="containsText" text="Alto">
      <formula>NOT(ISERROR(SEARCH("Alto",AK204)))</formula>
    </cfRule>
    <cfRule type="containsText" dxfId="69" priority="70" operator="containsText" text="Medio">
      <formula>NOT(ISERROR(SEARCH("Medio",AK204)))</formula>
    </cfRule>
    <cfRule type="containsText" dxfId="68" priority="71" operator="containsText" text="Basso">
      <formula>NOT(ISERROR(SEARCH("Basso",AK204)))</formula>
    </cfRule>
  </conditionalFormatting>
  <conditionalFormatting sqref="S203 AJ203">
    <cfRule type="containsText" dxfId="67" priority="66" operator="containsText" text="Alto">
      <formula>NOT(ISERROR(SEARCH("Alto",S203)))</formula>
    </cfRule>
    <cfRule type="containsText" dxfId="66" priority="67" operator="containsText" text="Medio">
      <formula>NOT(ISERROR(SEARCH("Medio",S203)))</formula>
    </cfRule>
    <cfRule type="containsText" dxfId="65" priority="68" operator="containsText" text="Basso">
      <formula>NOT(ISERROR(SEARCH("Basso",S203)))</formula>
    </cfRule>
  </conditionalFormatting>
  <conditionalFormatting sqref="AF203">
    <cfRule type="containsText" dxfId="64" priority="62" operator="containsText" text="Inadeguato">
      <formula>NOT(ISERROR(SEARCH("Inadeguato",AF203)))</formula>
    </cfRule>
    <cfRule type="containsText" dxfId="63" priority="63" operator="containsText" text="Carente">
      <formula>NOT(ISERROR(SEARCH("Carente",AF203)))</formula>
    </cfRule>
    <cfRule type="containsText" dxfId="62" priority="64" operator="containsText" text="Efficace">
      <formula>NOT(ISERROR(SEARCH("Efficace",AF203)))</formula>
    </cfRule>
    <cfRule type="containsText" dxfId="61" priority="65" operator="containsText" text="Adeguato">
      <formula>NOT(ISERROR(SEARCH("Adeguato",AF203)))</formula>
    </cfRule>
  </conditionalFormatting>
  <conditionalFormatting sqref="AK203">
    <cfRule type="containsText" dxfId="60" priority="59" operator="containsText" text="Alto">
      <formula>NOT(ISERROR(SEARCH("Alto",AK203)))</formula>
    </cfRule>
    <cfRule type="containsText" dxfId="59" priority="60" operator="containsText" text="Medio">
      <formula>NOT(ISERROR(SEARCH("Medio",AK203)))</formula>
    </cfRule>
    <cfRule type="containsText" dxfId="58" priority="61" operator="containsText" text="Basso">
      <formula>NOT(ISERROR(SEARCH("Basso",AK203)))</formula>
    </cfRule>
  </conditionalFormatting>
  <conditionalFormatting sqref="S205 AJ205">
    <cfRule type="containsText" dxfId="57" priority="52" operator="containsText" text="Alto">
      <formula>NOT(ISERROR(SEARCH("Alto",S205)))</formula>
    </cfRule>
    <cfRule type="containsText" dxfId="56" priority="53" operator="containsText" text="Medio">
      <formula>NOT(ISERROR(SEARCH("Medio",S205)))</formula>
    </cfRule>
    <cfRule type="containsText" dxfId="55" priority="54" operator="containsText" text="Basso">
      <formula>NOT(ISERROR(SEARCH("Basso",S205)))</formula>
    </cfRule>
  </conditionalFormatting>
  <conditionalFormatting sqref="AF205">
    <cfRule type="containsText" dxfId="54" priority="55" operator="containsText" text="Inadeguato">
      <formula>NOT(ISERROR(SEARCH("Inadeguato",AF205)))</formula>
    </cfRule>
    <cfRule type="containsText" dxfId="53" priority="56" operator="containsText" text="Carente">
      <formula>NOT(ISERROR(SEARCH("Carente",AF205)))</formula>
    </cfRule>
    <cfRule type="containsText" dxfId="52" priority="57" operator="containsText" text="Efficace">
      <formula>NOT(ISERROR(SEARCH("Efficace",AF205)))</formula>
    </cfRule>
    <cfRule type="containsText" dxfId="51" priority="58" operator="containsText" text="Adeguato">
      <formula>NOT(ISERROR(SEARCH("Adeguato",AF205)))</formula>
    </cfRule>
  </conditionalFormatting>
  <conditionalFormatting sqref="AK205">
    <cfRule type="containsText" dxfId="50" priority="49" operator="containsText" text="Alto">
      <formula>NOT(ISERROR(SEARCH("Alto",AK205)))</formula>
    </cfRule>
    <cfRule type="containsText" dxfId="49" priority="50" operator="containsText" text="Medio">
      <formula>NOT(ISERROR(SEARCH("Medio",AK205)))</formula>
    </cfRule>
    <cfRule type="containsText" dxfId="48" priority="51" operator="containsText" text="Basso">
      <formula>NOT(ISERROR(SEARCH("Basso",AK205)))</formula>
    </cfRule>
  </conditionalFormatting>
  <conditionalFormatting sqref="AK206">
    <cfRule type="containsText" dxfId="47" priority="46" operator="containsText" text="Alto">
      <formula>NOT(ISERROR(SEARCH("Alto",AK206)))</formula>
    </cfRule>
    <cfRule type="containsText" dxfId="46" priority="47" operator="containsText" text="Medio">
      <formula>NOT(ISERROR(SEARCH("Medio",AK206)))</formula>
    </cfRule>
    <cfRule type="containsText" dxfId="45" priority="48" operator="containsText" text="Basso">
      <formula>NOT(ISERROR(SEARCH("Basso",AK206)))</formula>
    </cfRule>
  </conditionalFormatting>
  <conditionalFormatting sqref="S207 AJ207">
    <cfRule type="containsText" dxfId="44" priority="39" operator="containsText" text="Alto">
      <formula>NOT(ISERROR(SEARCH("Alto",S207)))</formula>
    </cfRule>
    <cfRule type="containsText" dxfId="43" priority="40" operator="containsText" text="Medio">
      <formula>NOT(ISERROR(SEARCH("Medio",S207)))</formula>
    </cfRule>
    <cfRule type="containsText" dxfId="42" priority="41" operator="containsText" text="Basso">
      <formula>NOT(ISERROR(SEARCH("Basso",S207)))</formula>
    </cfRule>
  </conditionalFormatting>
  <conditionalFormatting sqref="AF207">
    <cfRule type="containsText" dxfId="41" priority="42" operator="containsText" text="Inadeguato">
      <formula>NOT(ISERROR(SEARCH("Inadeguato",AF207)))</formula>
    </cfRule>
    <cfRule type="containsText" dxfId="40" priority="43" operator="containsText" text="Carente">
      <formula>NOT(ISERROR(SEARCH("Carente",AF207)))</formula>
    </cfRule>
    <cfRule type="containsText" dxfId="39" priority="44" operator="containsText" text="Efficace">
      <formula>NOT(ISERROR(SEARCH("Efficace",AF207)))</formula>
    </cfRule>
    <cfRule type="containsText" dxfId="38" priority="45" operator="containsText" text="Adeguato">
      <formula>NOT(ISERROR(SEARCH("Adeguato",AF207)))</formula>
    </cfRule>
  </conditionalFormatting>
  <conditionalFormatting sqref="S208 AJ208">
    <cfRule type="containsText" dxfId="37" priority="32" operator="containsText" text="Alto">
      <formula>NOT(ISERROR(SEARCH("Alto",S208)))</formula>
    </cfRule>
    <cfRule type="containsText" dxfId="36" priority="33" operator="containsText" text="Medio">
      <formula>NOT(ISERROR(SEARCH("Medio",S208)))</formula>
    </cfRule>
    <cfRule type="containsText" dxfId="35" priority="34" operator="containsText" text="Basso">
      <formula>NOT(ISERROR(SEARCH("Basso",S208)))</formula>
    </cfRule>
  </conditionalFormatting>
  <conditionalFormatting sqref="AF208">
    <cfRule type="containsText" dxfId="34" priority="35" operator="containsText" text="Inadeguato">
      <formula>NOT(ISERROR(SEARCH("Inadeguato",AF208)))</formula>
    </cfRule>
    <cfRule type="containsText" dxfId="33" priority="36" operator="containsText" text="Carente">
      <formula>NOT(ISERROR(SEARCH("Carente",AF208)))</formula>
    </cfRule>
    <cfRule type="containsText" dxfId="32" priority="37" operator="containsText" text="Efficace">
      <formula>NOT(ISERROR(SEARCH("Efficace",AF208)))</formula>
    </cfRule>
    <cfRule type="containsText" dxfId="31" priority="38" operator="containsText" text="Adeguato">
      <formula>NOT(ISERROR(SEARCH("Adeguato",AF208)))</formula>
    </cfRule>
  </conditionalFormatting>
  <conditionalFormatting sqref="AK206">
    <cfRule type="containsText" dxfId="30" priority="29" operator="containsText" text="Alto">
      <formula>NOT(ISERROR(SEARCH("Alto",AK206)))</formula>
    </cfRule>
    <cfRule type="containsText" dxfId="29" priority="30" operator="containsText" text="Medio">
      <formula>NOT(ISERROR(SEARCH("Medio",AK206)))</formula>
    </cfRule>
    <cfRule type="containsText" dxfId="28" priority="31" operator="containsText" text="Basso">
      <formula>NOT(ISERROR(SEARCH("Basso",AK206)))</formula>
    </cfRule>
  </conditionalFormatting>
  <conditionalFormatting sqref="AK207">
    <cfRule type="containsText" dxfId="27" priority="26" operator="containsText" text="Alto">
      <formula>NOT(ISERROR(SEARCH("Alto",AK207)))</formula>
    </cfRule>
    <cfRule type="containsText" dxfId="26" priority="27" operator="containsText" text="Medio">
      <formula>NOT(ISERROR(SEARCH("Medio",AK207)))</formula>
    </cfRule>
    <cfRule type="containsText" dxfId="25" priority="28" operator="containsText" text="Basso">
      <formula>NOT(ISERROR(SEARCH("Basso",AK207)))</formula>
    </cfRule>
  </conditionalFormatting>
  <conditionalFormatting sqref="AK207">
    <cfRule type="containsText" dxfId="24" priority="23" operator="containsText" text="Alto">
      <formula>NOT(ISERROR(SEARCH("Alto",AK207)))</formula>
    </cfRule>
    <cfRule type="containsText" dxfId="23" priority="24" operator="containsText" text="Medio">
      <formula>NOT(ISERROR(SEARCH("Medio",AK207)))</formula>
    </cfRule>
    <cfRule type="containsText" dxfId="22" priority="25" operator="containsText" text="Basso">
      <formula>NOT(ISERROR(SEARCH("Basso",AK207)))</formula>
    </cfRule>
  </conditionalFormatting>
  <conditionalFormatting sqref="AK207">
    <cfRule type="containsText" dxfId="21" priority="20" operator="containsText" text="Alto">
      <formula>NOT(ISERROR(SEARCH("Alto",AK207)))</formula>
    </cfRule>
    <cfRule type="containsText" dxfId="20" priority="21" operator="containsText" text="Medio">
      <formula>NOT(ISERROR(SEARCH("Medio",AK207)))</formula>
    </cfRule>
    <cfRule type="containsText" dxfId="19" priority="22" operator="containsText" text="Basso">
      <formula>NOT(ISERROR(SEARCH("Basso",AK207)))</formula>
    </cfRule>
  </conditionalFormatting>
  <conditionalFormatting sqref="AK208">
    <cfRule type="containsText" dxfId="18" priority="17" operator="containsText" text="Alto">
      <formula>NOT(ISERROR(SEARCH("Alto",AK208)))</formula>
    </cfRule>
    <cfRule type="containsText" dxfId="17" priority="18" operator="containsText" text="Medio">
      <formula>NOT(ISERROR(SEARCH("Medio",AK208)))</formula>
    </cfRule>
    <cfRule type="containsText" dxfId="16" priority="19" operator="containsText" text="Basso">
      <formula>NOT(ISERROR(SEARCH("Basso",AK208)))</formula>
    </cfRule>
  </conditionalFormatting>
  <conditionalFormatting sqref="AK208">
    <cfRule type="containsText" dxfId="15" priority="14" operator="containsText" text="Alto">
      <formula>NOT(ISERROR(SEARCH("Alto",AK208)))</formula>
    </cfRule>
    <cfRule type="containsText" dxfId="14" priority="15" operator="containsText" text="Medio">
      <formula>NOT(ISERROR(SEARCH("Medio",AK208)))</formula>
    </cfRule>
    <cfRule type="containsText" dxfId="13" priority="16" operator="containsText" text="Basso">
      <formula>NOT(ISERROR(SEARCH("Basso",AK208)))</formula>
    </cfRule>
  </conditionalFormatting>
  <conditionalFormatting sqref="AK208">
    <cfRule type="containsText" dxfId="12" priority="11" operator="containsText" text="Alto">
      <formula>NOT(ISERROR(SEARCH("Alto",AK208)))</formula>
    </cfRule>
    <cfRule type="containsText" dxfId="11" priority="12" operator="containsText" text="Medio">
      <formula>NOT(ISERROR(SEARCH("Medio",AK208)))</formula>
    </cfRule>
    <cfRule type="containsText" dxfId="10" priority="13" operator="containsText" text="Basso">
      <formula>NOT(ISERROR(SEARCH("Basso",AK208)))</formula>
    </cfRule>
  </conditionalFormatting>
  <conditionalFormatting sqref="AF137">
    <cfRule type="containsText" dxfId="9" priority="7" operator="containsText" text="Inadeguato">
      <formula>NOT(ISERROR(SEARCH("Inadeguato",AF137)))</formula>
    </cfRule>
    <cfRule type="containsText" dxfId="8" priority="8" operator="containsText" text="Carente">
      <formula>NOT(ISERROR(SEARCH("Carente",AF137)))</formula>
    </cfRule>
    <cfRule type="containsText" dxfId="7" priority="9" operator="containsText" text="Efficace">
      <formula>NOT(ISERROR(SEARCH("Efficace",AF137)))</formula>
    </cfRule>
    <cfRule type="containsText" dxfId="6" priority="10" operator="containsText" text="Adeguato">
      <formula>NOT(ISERROR(SEARCH("Adeguato",AF137)))</formula>
    </cfRule>
  </conditionalFormatting>
  <conditionalFormatting sqref="AJ137 S137">
    <cfRule type="containsText" dxfId="5" priority="4" operator="containsText" text="Alto">
      <formula>NOT(ISERROR(SEARCH("Alto",S137)))</formula>
    </cfRule>
    <cfRule type="containsText" dxfId="4" priority="5" operator="containsText" text="Medio">
      <formula>NOT(ISERROR(SEARCH("Medio",S137)))</formula>
    </cfRule>
    <cfRule type="containsText" dxfId="3" priority="6" operator="containsText" text="Basso">
      <formula>NOT(ISERROR(SEARCH("Basso",S137)))</formula>
    </cfRule>
  </conditionalFormatting>
  <conditionalFormatting sqref="AK137">
    <cfRule type="containsText" dxfId="2" priority="1" operator="containsText" text="Alto">
      <formula>NOT(ISERROR(SEARCH("Alto",AK137)))</formula>
    </cfRule>
    <cfRule type="containsText" dxfId="1" priority="2" operator="containsText" text="Medio">
      <formula>NOT(ISERROR(SEARCH("Medio",AK137)))</formula>
    </cfRule>
    <cfRule type="containsText" dxfId="0" priority="3" operator="containsText" text="Basso">
      <formula>NOT(ISERROR(SEARCH("Basso",AK137)))</formula>
    </cfRule>
  </conditionalFormatting>
  <dataValidations count="4">
    <dataValidation type="list" allowBlank="1" showInputMessage="1" showErrorMessage="1" sqref="U69:AD69 U70:AC72 T69:T72 T11:AC68 T73:AC208" xr:uid="{3E0B68E7-EC5D-4834-ABAF-CCA494A26C0D}">
      <formula1>"SI, NO"</formula1>
    </dataValidation>
    <dataValidation allowBlank="1" showInputMessage="1" showErrorMessage="1" sqref="AL48:AM48 AL53:AM53" xr:uid="{89C37F34-6CA3-4CBD-AC2B-B57173A98387}"/>
    <dataValidation type="list" allowBlank="1" showInputMessage="1" showErrorMessage="1" sqref="B11:B208" xr:uid="{035F7387-26B8-4216-A546-E4F6AE207151}">
      <formula1>"Generale, Specifica"</formula1>
    </dataValidation>
    <dataValidation type="list" allowBlank="1" showInputMessage="1" showErrorMessage="1" sqref="O11:O208 L11:L208" xr:uid="{3222EBAF-4CFD-4E02-9D6A-E85678FE2A8E}">
      <formula1>"1,2,3"</formula1>
    </dataValidation>
  </dataValidations>
  <pageMargins left="0.25" right="0.25" top="0.75" bottom="0.75" header="0.3" footer="0.3"/>
  <pageSetup paperSize="8" scale="30" fitToHeight="0" orientation="landscape" r:id="rId1"/>
  <ignoredErrors>
    <ignoredError sqref="AI207:AI208 AI196:AI199 AI205 AD205:AH205 AJ205 AD199:AH199 AJ199 M48 P48 R48:S48 AF48:AJ48 AD48:AE4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D02E4-3C13-4009-AB4A-274F35A4132F}">
  <dimension ref="A7:C28"/>
  <sheetViews>
    <sheetView zoomScale="90" zoomScaleNormal="90" workbookViewId="0">
      <selection activeCell="B12" sqref="B12"/>
    </sheetView>
  </sheetViews>
  <sheetFormatPr defaultRowHeight="13.8" x14ac:dyDescent="0.25"/>
  <cols>
    <col min="1" max="1" width="35" style="9" customWidth="1"/>
    <col min="2" max="2" width="137.33203125" style="1" customWidth="1"/>
    <col min="3" max="3" width="40.77734375" style="1" customWidth="1"/>
    <col min="4" max="16384" width="8.88671875" style="1"/>
  </cols>
  <sheetData>
    <row r="7" spans="1:2" x14ac:dyDescent="0.25">
      <c r="A7" s="1"/>
    </row>
    <row r="8" spans="1:2" x14ac:dyDescent="0.25">
      <c r="A8" s="114" t="s">
        <v>5</v>
      </c>
      <c r="B8" s="114" t="s">
        <v>880</v>
      </c>
    </row>
    <row r="9" spans="1:2" x14ac:dyDescent="0.25">
      <c r="A9" s="114"/>
      <c r="B9" s="114"/>
    </row>
    <row r="10" spans="1:2" x14ac:dyDescent="0.25">
      <c r="A10" s="114"/>
      <c r="B10" s="114"/>
    </row>
    <row r="11" spans="1:2" ht="165.6" x14ac:dyDescent="0.25">
      <c r="A11" s="2" t="s">
        <v>49</v>
      </c>
      <c r="B11" s="89" t="s">
        <v>1100</v>
      </c>
    </row>
    <row r="12" spans="1:2" ht="102" customHeight="1" x14ac:dyDescent="0.25">
      <c r="A12" s="2" t="s">
        <v>142</v>
      </c>
      <c r="B12" s="3" t="s">
        <v>1096</v>
      </c>
    </row>
    <row r="13" spans="1:2" ht="55.2" x14ac:dyDescent="0.25">
      <c r="A13" s="2" t="s">
        <v>161</v>
      </c>
      <c r="B13" s="3" t="s">
        <v>1101</v>
      </c>
    </row>
    <row r="14" spans="1:2" ht="124.2" x14ac:dyDescent="0.25">
      <c r="A14" s="2" t="s">
        <v>173</v>
      </c>
      <c r="B14" s="12" t="s">
        <v>1097</v>
      </c>
    </row>
    <row r="15" spans="1:2" ht="110.4" x14ac:dyDescent="0.25">
      <c r="A15" s="2" t="s">
        <v>772</v>
      </c>
      <c r="B15" s="3" t="s">
        <v>1089</v>
      </c>
    </row>
    <row r="16" spans="1:2" ht="147.6" customHeight="1" x14ac:dyDescent="0.25">
      <c r="A16" s="2" t="s">
        <v>232</v>
      </c>
      <c r="B16" s="3" t="s">
        <v>1090</v>
      </c>
    </row>
    <row r="17" spans="1:3" ht="256.2" customHeight="1" x14ac:dyDescent="0.25">
      <c r="A17" s="2" t="s">
        <v>127</v>
      </c>
      <c r="B17" s="3" t="s">
        <v>1086</v>
      </c>
      <c r="C17" s="87"/>
    </row>
    <row r="18" spans="1:3" ht="331.2" x14ac:dyDescent="0.25">
      <c r="A18" s="2" t="s">
        <v>276</v>
      </c>
      <c r="B18" s="12" t="s">
        <v>1091</v>
      </c>
      <c r="C18" s="87"/>
    </row>
    <row r="19" spans="1:3" ht="289.8" x14ac:dyDescent="0.25">
      <c r="A19" s="2" t="s">
        <v>322</v>
      </c>
      <c r="B19" s="30" t="s">
        <v>1102</v>
      </c>
      <c r="C19" s="88"/>
    </row>
    <row r="20" spans="1:3" ht="97.8" customHeight="1" x14ac:dyDescent="0.25">
      <c r="A20" s="2" t="s">
        <v>387</v>
      </c>
      <c r="B20" s="12" t="s">
        <v>1087</v>
      </c>
      <c r="C20" s="88"/>
    </row>
    <row r="21" spans="1:3" ht="220.8" x14ac:dyDescent="0.25">
      <c r="A21" s="2" t="s">
        <v>417</v>
      </c>
      <c r="B21" s="90" t="s">
        <v>1103</v>
      </c>
      <c r="C21" s="87"/>
    </row>
    <row r="22" spans="1:3" ht="67.2" customHeight="1" x14ac:dyDescent="0.25">
      <c r="A22" s="39" t="s">
        <v>472</v>
      </c>
      <c r="B22" s="30" t="s">
        <v>1088</v>
      </c>
    </row>
    <row r="23" spans="1:3" ht="64.2" customHeight="1" x14ac:dyDescent="0.25">
      <c r="A23" s="2" t="s">
        <v>495</v>
      </c>
      <c r="B23" s="12" t="s">
        <v>1092</v>
      </c>
    </row>
    <row r="24" spans="1:3" ht="151.80000000000001" x14ac:dyDescent="0.25">
      <c r="A24" s="2" t="s">
        <v>796</v>
      </c>
      <c r="B24" s="12" t="s">
        <v>1094</v>
      </c>
    </row>
    <row r="25" spans="1:3" ht="82.8" x14ac:dyDescent="0.25">
      <c r="A25" s="2" t="s">
        <v>541</v>
      </c>
      <c r="B25" s="12" t="s">
        <v>1095</v>
      </c>
    </row>
    <row r="26" spans="1:3" ht="82.8" x14ac:dyDescent="0.25">
      <c r="A26" s="8" t="s">
        <v>554</v>
      </c>
      <c r="B26" s="12" t="s">
        <v>1093</v>
      </c>
    </row>
    <row r="27" spans="1:3" ht="69" x14ac:dyDescent="0.25">
      <c r="A27" s="2" t="s">
        <v>581</v>
      </c>
      <c r="B27" s="12" t="s">
        <v>1099</v>
      </c>
    </row>
    <row r="28" spans="1:3" ht="41.4" x14ac:dyDescent="0.25">
      <c r="A28" s="2" t="s">
        <v>609</v>
      </c>
      <c r="B28" s="12" t="s">
        <v>1098</v>
      </c>
    </row>
  </sheetData>
  <mergeCells count="2">
    <mergeCell ref="A8:A10"/>
    <mergeCell ref="B8:B1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A9159-937F-4FF2-9753-2F09400A3FCC}">
  <dimension ref="C3:R143"/>
  <sheetViews>
    <sheetView workbookViewId="0">
      <selection activeCell="K24" sqref="K24"/>
    </sheetView>
  </sheetViews>
  <sheetFormatPr defaultColWidth="8.6640625" defaultRowHeight="13.8" x14ac:dyDescent="0.25"/>
  <cols>
    <col min="1" max="16384" width="8.6640625" style="118"/>
  </cols>
  <sheetData>
    <row r="3" spans="3:9" x14ac:dyDescent="0.25">
      <c r="C3" s="117" t="s">
        <v>687</v>
      </c>
      <c r="D3" s="117"/>
    </row>
    <row r="7" spans="3:9" ht="70.2" customHeight="1" x14ac:dyDescent="0.25">
      <c r="D7" s="119" t="s">
        <v>688</v>
      </c>
      <c r="E7" s="120"/>
      <c r="F7" s="121" t="s">
        <v>1106</v>
      </c>
      <c r="G7" s="121"/>
      <c r="H7" s="121"/>
      <c r="I7" s="121"/>
    </row>
    <row r="11" spans="3:9" ht="78.45" customHeight="1" x14ac:dyDescent="0.25">
      <c r="D11" s="119" t="s">
        <v>689</v>
      </c>
      <c r="E11" s="120"/>
      <c r="F11" s="121" t="s">
        <v>1107</v>
      </c>
      <c r="G11" s="121"/>
      <c r="H11" s="121"/>
      <c r="I11" s="121"/>
    </row>
    <row r="14" spans="3:9" ht="13.2" customHeight="1" x14ac:dyDescent="0.25"/>
    <row r="15" spans="3:9" ht="79.95" customHeight="1" x14ac:dyDescent="0.25">
      <c r="D15" s="119" t="s">
        <v>690</v>
      </c>
      <c r="E15" s="120"/>
      <c r="F15" s="121" t="s">
        <v>1108</v>
      </c>
      <c r="G15" s="121"/>
      <c r="H15" s="121"/>
      <c r="I15" s="121"/>
    </row>
    <row r="18" spans="3:14" x14ac:dyDescent="0.25">
      <c r="C18" s="117" t="s">
        <v>691</v>
      </c>
      <c r="D18" s="117"/>
      <c r="E18" s="117"/>
    </row>
    <row r="20" spans="3:14" ht="123.6" customHeight="1" x14ac:dyDescent="0.25">
      <c r="F20" s="121" t="s">
        <v>1109</v>
      </c>
      <c r="G20" s="121"/>
      <c r="H20" s="121"/>
      <c r="I20" s="121"/>
      <c r="J20" s="121"/>
      <c r="K20" s="121"/>
      <c r="L20" s="121"/>
      <c r="M20" s="121"/>
      <c r="N20" s="121"/>
    </row>
    <row r="22" spans="3:14" x14ac:dyDescent="0.25">
      <c r="D22" s="122" t="s">
        <v>692</v>
      </c>
      <c r="E22" s="122"/>
    </row>
    <row r="23" spans="3:14" x14ac:dyDescent="0.25">
      <c r="D23" s="122"/>
      <c r="E23" s="122"/>
    </row>
    <row r="24" spans="3:14" x14ac:dyDescent="0.25">
      <c r="D24" s="122"/>
      <c r="E24" s="122"/>
    </row>
    <row r="25" spans="3:14" x14ac:dyDescent="0.25">
      <c r="D25" s="122" t="s">
        <v>693</v>
      </c>
      <c r="E25" s="122"/>
    </row>
    <row r="26" spans="3:14" x14ac:dyDescent="0.25">
      <c r="D26" s="122"/>
      <c r="E26" s="122"/>
    </row>
    <row r="27" spans="3:14" x14ac:dyDescent="0.25">
      <c r="D27" s="122"/>
      <c r="E27" s="122"/>
    </row>
    <row r="28" spans="3:14" x14ac:dyDescent="0.25">
      <c r="D28" s="122" t="s">
        <v>694</v>
      </c>
      <c r="E28" s="122"/>
    </row>
    <row r="29" spans="3:14" x14ac:dyDescent="0.25">
      <c r="D29" s="122"/>
      <c r="E29" s="122"/>
    </row>
    <row r="35" spans="3:13" x14ac:dyDescent="0.25">
      <c r="C35" s="117" t="s">
        <v>18</v>
      </c>
      <c r="D35" s="117"/>
      <c r="E35" s="117"/>
    </row>
    <row r="37" spans="3:13" x14ac:dyDescent="0.25">
      <c r="C37" s="123" t="s">
        <v>695</v>
      </c>
      <c r="D37" s="123"/>
      <c r="E37" s="123"/>
      <c r="F37" s="124" t="s">
        <v>696</v>
      </c>
      <c r="G37" s="124"/>
      <c r="H37" s="125" t="s">
        <v>697</v>
      </c>
      <c r="I37" s="124" t="s">
        <v>698</v>
      </c>
      <c r="J37" s="124"/>
      <c r="K37" s="124"/>
    </row>
    <row r="41" spans="3:13" x14ac:dyDescent="0.25">
      <c r="E41" s="126" t="s">
        <v>696</v>
      </c>
      <c r="K41" s="127" t="s">
        <v>699</v>
      </c>
      <c r="L41" s="127"/>
      <c r="M41" s="127"/>
    </row>
    <row r="42" spans="3:13" ht="13.2" customHeight="1" x14ac:dyDescent="0.25">
      <c r="E42" s="118">
        <v>1</v>
      </c>
      <c r="G42" s="128">
        <v>1</v>
      </c>
      <c r="H42" s="128">
        <v>2</v>
      </c>
      <c r="I42" s="129">
        <v>3</v>
      </c>
      <c r="K42" s="130" t="s">
        <v>1110</v>
      </c>
      <c r="L42" s="131"/>
      <c r="M42" s="132"/>
    </row>
    <row r="43" spans="3:13" x14ac:dyDescent="0.25">
      <c r="E43" s="118">
        <v>2</v>
      </c>
      <c r="G43" s="128">
        <v>2</v>
      </c>
      <c r="H43" s="129">
        <v>4</v>
      </c>
      <c r="I43" s="133">
        <v>6</v>
      </c>
      <c r="K43" s="134" t="s">
        <v>1111</v>
      </c>
      <c r="L43" s="135"/>
      <c r="M43" s="136"/>
    </row>
    <row r="44" spans="3:13" x14ac:dyDescent="0.25">
      <c r="E44" s="118">
        <v>3</v>
      </c>
      <c r="G44" s="129">
        <v>3</v>
      </c>
      <c r="H44" s="133">
        <v>6</v>
      </c>
      <c r="I44" s="133">
        <v>9</v>
      </c>
      <c r="K44" s="134" t="s">
        <v>1112</v>
      </c>
      <c r="L44" s="135"/>
      <c r="M44" s="136"/>
    </row>
    <row r="45" spans="3:13" x14ac:dyDescent="0.25">
      <c r="G45" s="137"/>
      <c r="H45" s="137"/>
      <c r="I45" s="137"/>
    </row>
    <row r="46" spans="3:13" x14ac:dyDescent="0.25">
      <c r="E46" s="126" t="s">
        <v>700</v>
      </c>
      <c r="G46" s="138">
        <v>1</v>
      </c>
      <c r="H46" s="138">
        <v>2</v>
      </c>
      <c r="I46" s="138">
        <v>3</v>
      </c>
    </row>
    <row r="49" spans="3:14" x14ac:dyDescent="0.25">
      <c r="C49" s="139" t="s">
        <v>20</v>
      </c>
      <c r="D49" s="139"/>
      <c r="E49" s="139"/>
      <c r="F49" s="139"/>
      <c r="G49" s="139"/>
      <c r="H49" s="139"/>
      <c r="I49" s="139"/>
      <c r="J49" s="139"/>
    </row>
    <row r="50" spans="3:14" ht="81" customHeight="1" x14ac:dyDescent="0.25">
      <c r="C50" s="121" t="s">
        <v>701</v>
      </c>
      <c r="D50" s="121"/>
      <c r="E50" s="121"/>
      <c r="F50" s="121"/>
      <c r="G50" s="121"/>
      <c r="H50" s="121"/>
      <c r="I50" s="121"/>
      <c r="J50" s="121"/>
      <c r="K50" s="121"/>
      <c r="L50" s="121"/>
      <c r="M50" s="121"/>
    </row>
    <row r="51" spans="3:14" ht="14.7" customHeight="1" x14ac:dyDescent="0.25">
      <c r="D51" s="177" t="s">
        <v>702</v>
      </c>
      <c r="E51" s="177"/>
      <c r="F51" s="177" t="s">
        <v>703</v>
      </c>
      <c r="G51" s="177"/>
      <c r="H51" s="178" t="s">
        <v>704</v>
      </c>
      <c r="I51" s="178"/>
      <c r="J51" s="178"/>
    </row>
    <row r="52" spans="3:14" ht="15" customHeight="1" x14ac:dyDescent="0.25">
      <c r="D52" s="140" t="s">
        <v>705</v>
      </c>
      <c r="E52" s="141"/>
      <c r="F52" s="179">
        <v>0.2</v>
      </c>
      <c r="G52" s="180"/>
      <c r="H52" s="179" t="s">
        <v>706</v>
      </c>
      <c r="I52" s="181"/>
      <c r="J52" s="180"/>
      <c r="N52" s="142"/>
    </row>
    <row r="53" spans="3:14" ht="15" customHeight="1" x14ac:dyDescent="0.25">
      <c r="D53" s="143" t="s">
        <v>707</v>
      </c>
      <c r="E53" s="144"/>
      <c r="F53" s="182">
        <v>0.4</v>
      </c>
      <c r="G53" s="183"/>
      <c r="H53" s="182" t="s">
        <v>480</v>
      </c>
      <c r="I53" s="184"/>
      <c r="J53" s="183"/>
    </row>
    <row r="54" spans="3:14" ht="15" customHeight="1" x14ac:dyDescent="0.25">
      <c r="D54" s="143" t="s">
        <v>708</v>
      </c>
      <c r="E54" s="144"/>
      <c r="F54" s="182">
        <v>0.8</v>
      </c>
      <c r="G54" s="183"/>
      <c r="H54" s="182" t="s">
        <v>709</v>
      </c>
      <c r="I54" s="184"/>
      <c r="J54" s="183"/>
    </row>
    <row r="55" spans="3:14" ht="15" customHeight="1" x14ac:dyDescent="0.25">
      <c r="D55" s="143" t="s">
        <v>710</v>
      </c>
      <c r="E55" s="144"/>
      <c r="F55" s="182">
        <v>1</v>
      </c>
      <c r="G55" s="183"/>
      <c r="H55" s="182" t="s">
        <v>711</v>
      </c>
      <c r="I55" s="184"/>
      <c r="J55" s="183"/>
    </row>
    <row r="56" spans="3:14" x14ac:dyDescent="0.25">
      <c r="E56" s="145"/>
      <c r="H56" s="122"/>
      <c r="I56" s="122"/>
      <c r="J56" s="122"/>
    </row>
    <row r="57" spans="3:14" x14ac:dyDescent="0.25">
      <c r="E57" s="145"/>
    </row>
    <row r="58" spans="3:14" x14ac:dyDescent="0.25">
      <c r="E58" s="145"/>
    </row>
    <row r="59" spans="3:14" x14ac:dyDescent="0.25">
      <c r="C59" s="139" t="s">
        <v>22</v>
      </c>
      <c r="D59" s="139"/>
      <c r="E59" s="139"/>
    </row>
    <row r="61" spans="3:14" ht="50.7" customHeight="1" x14ac:dyDescent="0.25">
      <c r="C61" s="121" t="s">
        <v>1113</v>
      </c>
      <c r="D61" s="121"/>
      <c r="E61" s="121"/>
      <c r="F61" s="121"/>
      <c r="G61" s="121"/>
      <c r="H61" s="121"/>
      <c r="I61" s="121"/>
      <c r="J61" s="121"/>
      <c r="K61" s="121"/>
      <c r="L61" s="121"/>
    </row>
    <row r="62" spans="3:14" x14ac:dyDescent="0.25">
      <c r="E62" s="126" t="s">
        <v>712</v>
      </c>
      <c r="I62" s="137" t="s">
        <v>697</v>
      </c>
      <c r="J62" s="126" t="s">
        <v>21</v>
      </c>
    </row>
    <row r="64" spans="3:14" ht="14.4" x14ac:dyDescent="0.3">
      <c r="C64" s="146" t="s">
        <v>21</v>
      </c>
    </row>
    <row r="65" spans="3:18" x14ac:dyDescent="0.25">
      <c r="L65" s="147"/>
      <c r="M65" s="147"/>
      <c r="N65" s="147"/>
      <c r="O65" s="147"/>
      <c r="P65" s="147"/>
      <c r="Q65" s="147"/>
      <c r="R65" s="148"/>
    </row>
    <row r="66" spans="3:18" ht="24" customHeight="1" x14ac:dyDescent="0.25">
      <c r="D66" s="118">
        <v>0.2</v>
      </c>
      <c r="F66" s="128">
        <v>0.2</v>
      </c>
      <c r="G66" s="128">
        <v>0</v>
      </c>
      <c r="H66" s="129">
        <v>0.6</v>
      </c>
      <c r="L66" s="149"/>
      <c r="M66" s="149"/>
      <c r="N66" s="149"/>
      <c r="O66" s="149"/>
      <c r="P66" s="149"/>
      <c r="Q66" s="149"/>
      <c r="R66" s="150"/>
    </row>
    <row r="67" spans="3:18" ht="19.95" customHeight="1" x14ac:dyDescent="0.25">
      <c r="D67" s="118">
        <v>0.4</v>
      </c>
      <c r="F67" s="128">
        <v>0.4</v>
      </c>
      <c r="G67" s="129">
        <v>0.8</v>
      </c>
      <c r="H67" s="151">
        <v>1.2</v>
      </c>
      <c r="L67" s="152"/>
      <c r="M67" s="152"/>
      <c r="N67" s="152"/>
      <c r="O67" s="153"/>
      <c r="P67" s="153"/>
      <c r="Q67" s="153"/>
      <c r="R67" s="154"/>
    </row>
    <row r="68" spans="3:18" ht="14.7" customHeight="1" x14ac:dyDescent="0.25">
      <c r="D68" s="118">
        <v>0.8</v>
      </c>
      <c r="F68" s="129">
        <v>0.8</v>
      </c>
      <c r="G68" s="151">
        <v>1.6</v>
      </c>
      <c r="H68" s="151">
        <v>2.4</v>
      </c>
      <c r="L68" s="153"/>
      <c r="M68" s="153"/>
      <c r="N68" s="153"/>
      <c r="O68" s="153"/>
      <c r="P68" s="153"/>
      <c r="Q68" s="153"/>
      <c r="R68" s="138"/>
    </row>
    <row r="69" spans="3:18" ht="14.7" customHeight="1" x14ac:dyDescent="0.25">
      <c r="D69" s="118">
        <v>1</v>
      </c>
      <c r="F69" s="129">
        <v>1</v>
      </c>
      <c r="G69" s="151">
        <v>2</v>
      </c>
      <c r="H69" s="151">
        <v>3</v>
      </c>
      <c r="L69" s="153"/>
      <c r="M69" s="153"/>
      <c r="N69" s="153"/>
      <c r="O69" s="153"/>
      <c r="P69" s="153"/>
      <c r="Q69" s="153"/>
      <c r="R69" s="138"/>
    </row>
    <row r="71" spans="3:18" ht="14.4" x14ac:dyDescent="0.3">
      <c r="D71" s="155" t="s">
        <v>698</v>
      </c>
      <c r="E71" s="155"/>
      <c r="F71" s="138">
        <v>1</v>
      </c>
      <c r="G71" s="138">
        <v>2</v>
      </c>
      <c r="H71" s="138">
        <v>3</v>
      </c>
    </row>
    <row r="74" spans="3:18" x14ac:dyDescent="0.25">
      <c r="C74" s="185" t="s">
        <v>713</v>
      </c>
      <c r="D74" s="186"/>
      <c r="E74" s="186"/>
      <c r="F74" s="186"/>
      <c r="G74" s="186"/>
      <c r="H74" s="187"/>
    </row>
    <row r="75" spans="3:18" ht="14.4" customHeight="1" x14ac:dyDescent="0.25">
      <c r="C75" s="188" t="s">
        <v>41</v>
      </c>
      <c r="D75" s="188"/>
      <c r="E75" s="188"/>
      <c r="F75" s="189" t="s">
        <v>42</v>
      </c>
      <c r="G75" s="190"/>
      <c r="H75" s="191"/>
    </row>
    <row r="76" spans="3:18" x14ac:dyDescent="0.25">
      <c r="C76" s="130" t="s">
        <v>714</v>
      </c>
      <c r="D76" s="131"/>
      <c r="E76" s="132"/>
      <c r="F76" s="182" t="s">
        <v>477</v>
      </c>
      <c r="G76" s="184"/>
      <c r="H76" s="183"/>
    </row>
    <row r="77" spans="3:18" x14ac:dyDescent="0.25">
      <c r="C77" s="156" t="s">
        <v>715</v>
      </c>
      <c r="D77" s="157"/>
      <c r="E77" s="158"/>
      <c r="F77" s="182" t="s">
        <v>491</v>
      </c>
      <c r="G77" s="184"/>
      <c r="H77" s="183"/>
    </row>
    <row r="78" spans="3:18" x14ac:dyDescent="0.25">
      <c r="C78" s="159" t="s">
        <v>716</v>
      </c>
      <c r="D78" s="160"/>
      <c r="E78" s="161"/>
      <c r="F78" s="182" t="s">
        <v>488</v>
      </c>
      <c r="G78" s="184"/>
      <c r="H78" s="183"/>
    </row>
    <row r="82" spans="3:11" x14ac:dyDescent="0.25">
      <c r="C82" s="117" t="s">
        <v>23</v>
      </c>
      <c r="D82" s="117"/>
      <c r="E82" s="117"/>
    </row>
    <row r="85" spans="3:11" x14ac:dyDescent="0.25">
      <c r="C85" s="123" t="s">
        <v>695</v>
      </c>
      <c r="D85" s="123"/>
      <c r="E85" s="123"/>
      <c r="F85" s="124" t="s">
        <v>696</v>
      </c>
      <c r="G85" s="124"/>
      <c r="H85" s="125" t="s">
        <v>697</v>
      </c>
      <c r="I85" s="124" t="s">
        <v>22</v>
      </c>
      <c r="J85" s="124"/>
      <c r="K85" s="124"/>
    </row>
    <row r="88" spans="3:11" x14ac:dyDescent="0.25">
      <c r="D88" s="127" t="s">
        <v>717</v>
      </c>
      <c r="E88" s="127"/>
      <c r="F88" s="127"/>
      <c r="G88" s="127"/>
      <c r="H88" s="127"/>
      <c r="I88" s="127"/>
      <c r="J88" s="127"/>
      <c r="K88" s="127"/>
    </row>
    <row r="89" spans="3:11" x14ac:dyDescent="0.25">
      <c r="D89" s="192" t="s">
        <v>696</v>
      </c>
      <c r="E89" s="193" t="s">
        <v>22</v>
      </c>
      <c r="F89" s="194"/>
      <c r="G89" s="192" t="s">
        <v>718</v>
      </c>
      <c r="H89" s="193" t="s">
        <v>719</v>
      </c>
      <c r="I89" s="195"/>
      <c r="J89" s="195"/>
      <c r="K89" s="194"/>
    </row>
    <row r="90" spans="3:11" x14ac:dyDescent="0.25">
      <c r="D90" s="162">
        <v>1</v>
      </c>
      <c r="E90" s="163">
        <v>0</v>
      </c>
      <c r="F90" s="164"/>
      <c r="G90" s="162">
        <v>0</v>
      </c>
      <c r="H90" s="165" t="s">
        <v>481</v>
      </c>
      <c r="I90" s="166"/>
      <c r="J90" s="166"/>
      <c r="K90" s="167"/>
    </row>
    <row r="91" spans="3:11" x14ac:dyDescent="0.25">
      <c r="D91" s="168">
        <v>2</v>
      </c>
      <c r="E91" s="134">
        <v>0</v>
      </c>
      <c r="F91" s="136"/>
      <c r="G91" s="168">
        <v>0</v>
      </c>
      <c r="H91" s="165" t="s">
        <v>481</v>
      </c>
      <c r="I91" s="166"/>
      <c r="J91" s="166"/>
      <c r="K91" s="167"/>
    </row>
    <row r="92" spans="3:11" x14ac:dyDescent="0.25">
      <c r="D92" s="168">
        <v>3</v>
      </c>
      <c r="E92" s="134">
        <v>0</v>
      </c>
      <c r="F92" s="136"/>
      <c r="G92" s="168">
        <v>0</v>
      </c>
      <c r="H92" s="165" t="s">
        <v>481</v>
      </c>
      <c r="I92" s="166"/>
      <c r="J92" s="166"/>
      <c r="K92" s="167"/>
    </row>
    <row r="93" spans="3:11" x14ac:dyDescent="0.25">
      <c r="D93" s="168">
        <v>1</v>
      </c>
      <c r="E93" s="134">
        <v>0.2</v>
      </c>
      <c r="F93" s="136"/>
      <c r="G93" s="168">
        <v>0.2</v>
      </c>
      <c r="H93" s="165" t="s">
        <v>481</v>
      </c>
      <c r="I93" s="166"/>
      <c r="J93" s="166"/>
      <c r="K93" s="167"/>
    </row>
    <row r="94" spans="3:11" x14ac:dyDescent="0.25">
      <c r="D94" s="168">
        <v>1</v>
      </c>
      <c r="E94" s="134">
        <v>0.4</v>
      </c>
      <c r="F94" s="136"/>
      <c r="G94" s="168">
        <v>0.4</v>
      </c>
      <c r="H94" s="165" t="s">
        <v>481</v>
      </c>
      <c r="I94" s="166"/>
      <c r="J94" s="166"/>
      <c r="K94" s="167"/>
    </row>
    <row r="95" spans="3:11" x14ac:dyDescent="0.25">
      <c r="D95" s="168">
        <v>2</v>
      </c>
      <c r="E95" s="134">
        <v>0.2</v>
      </c>
      <c r="F95" s="136"/>
      <c r="G95" s="168">
        <v>0.4</v>
      </c>
      <c r="H95" s="165" t="s">
        <v>481</v>
      </c>
      <c r="I95" s="166"/>
      <c r="J95" s="166"/>
      <c r="K95" s="167"/>
    </row>
    <row r="96" spans="3:11" x14ac:dyDescent="0.25">
      <c r="D96" s="168">
        <v>1</v>
      </c>
      <c r="E96" s="134">
        <v>0.6</v>
      </c>
      <c r="F96" s="136"/>
      <c r="G96" s="168">
        <v>0.6</v>
      </c>
      <c r="H96" s="165" t="s">
        <v>481</v>
      </c>
      <c r="I96" s="166"/>
      <c r="J96" s="166"/>
      <c r="K96" s="167"/>
    </row>
    <row r="97" spans="4:11" x14ac:dyDescent="0.25">
      <c r="D97" s="168">
        <v>3</v>
      </c>
      <c r="E97" s="134">
        <v>0.2</v>
      </c>
      <c r="F97" s="136"/>
      <c r="G97" s="168">
        <v>0.6</v>
      </c>
      <c r="H97" s="165" t="s">
        <v>481</v>
      </c>
      <c r="I97" s="166"/>
      <c r="J97" s="166"/>
      <c r="K97" s="167"/>
    </row>
    <row r="98" spans="4:11" x14ac:dyDescent="0.25">
      <c r="D98" s="168">
        <v>1</v>
      </c>
      <c r="E98" s="134">
        <v>0.8</v>
      </c>
      <c r="F98" s="136"/>
      <c r="G98" s="168">
        <v>0.8</v>
      </c>
      <c r="H98" s="165" t="s">
        <v>481</v>
      </c>
      <c r="I98" s="166"/>
      <c r="J98" s="166"/>
      <c r="K98" s="167"/>
    </row>
    <row r="99" spans="4:11" x14ac:dyDescent="0.25">
      <c r="D99" s="168">
        <v>2</v>
      </c>
      <c r="E99" s="134">
        <v>0.4</v>
      </c>
      <c r="F99" s="136"/>
      <c r="G99" s="168">
        <v>0.8</v>
      </c>
      <c r="H99" s="165" t="s">
        <v>481</v>
      </c>
      <c r="I99" s="166"/>
      <c r="J99" s="166"/>
      <c r="K99" s="167"/>
    </row>
    <row r="100" spans="4:11" x14ac:dyDescent="0.25">
      <c r="D100" s="168">
        <v>1</v>
      </c>
      <c r="E100" s="134">
        <v>1</v>
      </c>
      <c r="F100" s="136"/>
      <c r="G100" s="168">
        <v>1</v>
      </c>
      <c r="H100" s="165" t="s">
        <v>481</v>
      </c>
      <c r="I100" s="166"/>
      <c r="J100" s="166"/>
      <c r="K100" s="167"/>
    </row>
    <row r="101" spans="4:11" x14ac:dyDescent="0.25">
      <c r="D101" s="168">
        <v>1</v>
      </c>
      <c r="E101" s="134">
        <v>1.2</v>
      </c>
      <c r="F101" s="136"/>
      <c r="G101" s="168">
        <v>1.2</v>
      </c>
      <c r="H101" s="165" t="s">
        <v>481</v>
      </c>
      <c r="I101" s="166"/>
      <c r="J101" s="166"/>
      <c r="K101" s="167"/>
    </row>
    <row r="102" spans="4:11" x14ac:dyDescent="0.25">
      <c r="D102" s="168">
        <v>2</v>
      </c>
      <c r="E102" s="134">
        <v>0.6</v>
      </c>
      <c r="F102" s="136"/>
      <c r="G102" s="168">
        <v>1.2</v>
      </c>
      <c r="H102" s="165" t="s">
        <v>481</v>
      </c>
      <c r="I102" s="166"/>
      <c r="J102" s="166"/>
      <c r="K102" s="167"/>
    </row>
    <row r="103" spans="4:11" x14ac:dyDescent="0.25">
      <c r="D103" s="168">
        <v>3</v>
      </c>
      <c r="E103" s="134">
        <v>0.4</v>
      </c>
      <c r="F103" s="136"/>
      <c r="G103" s="168">
        <v>1.2</v>
      </c>
      <c r="H103" s="165" t="s">
        <v>481</v>
      </c>
      <c r="I103" s="166"/>
      <c r="J103" s="166"/>
      <c r="K103" s="167"/>
    </row>
    <row r="104" spans="4:11" x14ac:dyDescent="0.25">
      <c r="D104" s="168">
        <v>1</v>
      </c>
      <c r="E104" s="134">
        <v>1.6</v>
      </c>
      <c r="F104" s="136"/>
      <c r="G104" s="168">
        <v>1.6</v>
      </c>
      <c r="H104" s="165" t="s">
        <v>481</v>
      </c>
      <c r="I104" s="166"/>
      <c r="J104" s="166"/>
      <c r="K104" s="167"/>
    </row>
    <row r="105" spans="4:11" x14ac:dyDescent="0.25">
      <c r="D105" s="168">
        <v>2</v>
      </c>
      <c r="E105" s="134">
        <v>0.8</v>
      </c>
      <c r="F105" s="136"/>
      <c r="G105" s="168">
        <v>1.6</v>
      </c>
      <c r="H105" s="165" t="s">
        <v>481</v>
      </c>
      <c r="I105" s="166"/>
      <c r="J105" s="166"/>
      <c r="K105" s="167"/>
    </row>
    <row r="106" spans="4:11" x14ac:dyDescent="0.25">
      <c r="D106" s="168">
        <v>3</v>
      </c>
      <c r="E106" s="134">
        <v>0.6</v>
      </c>
      <c r="F106" s="136"/>
      <c r="G106" s="168">
        <v>1.8</v>
      </c>
      <c r="H106" s="165" t="s">
        <v>481</v>
      </c>
      <c r="I106" s="166"/>
      <c r="J106" s="166"/>
      <c r="K106" s="167"/>
    </row>
    <row r="107" spans="4:11" x14ac:dyDescent="0.25">
      <c r="D107" s="168">
        <v>1</v>
      </c>
      <c r="E107" s="134">
        <v>2</v>
      </c>
      <c r="F107" s="136"/>
      <c r="G107" s="168">
        <v>2</v>
      </c>
      <c r="H107" s="165" t="s">
        <v>481</v>
      </c>
      <c r="I107" s="166"/>
      <c r="J107" s="166"/>
      <c r="K107" s="167"/>
    </row>
    <row r="108" spans="4:11" x14ac:dyDescent="0.25">
      <c r="D108" s="168">
        <v>2</v>
      </c>
      <c r="E108" s="134">
        <v>1</v>
      </c>
      <c r="F108" s="136"/>
      <c r="G108" s="168">
        <v>2</v>
      </c>
      <c r="H108" s="165" t="s">
        <v>481</v>
      </c>
      <c r="I108" s="166"/>
      <c r="J108" s="166"/>
      <c r="K108" s="167"/>
    </row>
    <row r="109" spans="4:11" x14ac:dyDescent="0.25">
      <c r="D109" s="168">
        <v>1</v>
      </c>
      <c r="E109" s="134">
        <v>2.4</v>
      </c>
      <c r="F109" s="136"/>
      <c r="G109" s="168">
        <v>2.4</v>
      </c>
      <c r="H109" s="165" t="s">
        <v>481</v>
      </c>
      <c r="I109" s="166"/>
      <c r="J109" s="166"/>
      <c r="K109" s="167"/>
    </row>
    <row r="110" spans="4:11" x14ac:dyDescent="0.25">
      <c r="D110" s="168">
        <v>2</v>
      </c>
      <c r="E110" s="134">
        <v>1.2</v>
      </c>
      <c r="F110" s="136"/>
      <c r="G110" s="168">
        <v>2.4</v>
      </c>
      <c r="H110" s="165" t="s">
        <v>481</v>
      </c>
      <c r="I110" s="166"/>
      <c r="J110" s="166"/>
      <c r="K110" s="167"/>
    </row>
    <row r="111" spans="4:11" x14ac:dyDescent="0.25">
      <c r="D111" s="168">
        <v>3</v>
      </c>
      <c r="E111" s="134">
        <v>0.8</v>
      </c>
      <c r="F111" s="136"/>
      <c r="G111" s="168">
        <v>2.4</v>
      </c>
      <c r="H111" s="165" t="s">
        <v>481</v>
      </c>
      <c r="I111" s="166"/>
      <c r="J111" s="166"/>
      <c r="K111" s="167"/>
    </row>
    <row r="112" spans="4:11" x14ac:dyDescent="0.25">
      <c r="D112" s="168">
        <v>1</v>
      </c>
      <c r="E112" s="134">
        <v>3</v>
      </c>
      <c r="F112" s="136"/>
      <c r="G112" s="168">
        <v>3</v>
      </c>
      <c r="H112" s="165" t="s">
        <v>481</v>
      </c>
      <c r="I112" s="166"/>
      <c r="J112" s="166"/>
      <c r="K112" s="167"/>
    </row>
    <row r="113" spans="4:14" x14ac:dyDescent="0.25">
      <c r="D113" s="168">
        <v>3</v>
      </c>
      <c r="E113" s="134">
        <v>1</v>
      </c>
      <c r="F113" s="136"/>
      <c r="G113" s="168">
        <v>3</v>
      </c>
      <c r="H113" s="165" t="s">
        <v>481</v>
      </c>
      <c r="I113" s="166"/>
      <c r="J113" s="166"/>
      <c r="K113" s="167"/>
    </row>
    <row r="114" spans="4:14" x14ac:dyDescent="0.25">
      <c r="D114" s="168">
        <v>2</v>
      </c>
      <c r="E114" s="134">
        <v>1.6</v>
      </c>
      <c r="F114" s="136"/>
      <c r="G114" s="168">
        <v>3.2</v>
      </c>
      <c r="H114" s="169" t="s">
        <v>479</v>
      </c>
      <c r="I114" s="170"/>
      <c r="J114" s="170"/>
      <c r="K114" s="171"/>
    </row>
    <row r="115" spans="4:14" x14ac:dyDescent="0.25">
      <c r="D115" s="168">
        <v>3</v>
      </c>
      <c r="E115" s="134">
        <v>1.2</v>
      </c>
      <c r="F115" s="136"/>
      <c r="G115" s="168">
        <v>3.6</v>
      </c>
      <c r="H115" s="169" t="s">
        <v>479</v>
      </c>
      <c r="I115" s="170"/>
      <c r="J115" s="170"/>
      <c r="K115" s="171"/>
    </row>
    <row r="116" spans="4:14" x14ac:dyDescent="0.25">
      <c r="D116" s="168">
        <v>2</v>
      </c>
      <c r="E116" s="134">
        <v>2</v>
      </c>
      <c r="F116" s="136"/>
      <c r="G116" s="168">
        <v>4</v>
      </c>
      <c r="H116" s="169" t="s">
        <v>479</v>
      </c>
      <c r="I116" s="170"/>
      <c r="J116" s="170"/>
      <c r="K116" s="171"/>
    </row>
    <row r="117" spans="4:14" x14ac:dyDescent="0.25">
      <c r="D117" s="168">
        <v>2</v>
      </c>
      <c r="E117" s="134">
        <v>2.4</v>
      </c>
      <c r="F117" s="136"/>
      <c r="G117" s="168">
        <v>4.8</v>
      </c>
      <c r="H117" s="169" t="s">
        <v>479</v>
      </c>
      <c r="I117" s="170"/>
      <c r="J117" s="170"/>
      <c r="K117" s="171"/>
    </row>
    <row r="118" spans="4:14" x14ac:dyDescent="0.25">
      <c r="D118" s="168">
        <v>3</v>
      </c>
      <c r="E118" s="134">
        <v>1.6</v>
      </c>
      <c r="F118" s="136"/>
      <c r="G118" s="168">
        <v>4.8</v>
      </c>
      <c r="H118" s="169" t="s">
        <v>479</v>
      </c>
      <c r="I118" s="170"/>
      <c r="J118" s="170"/>
      <c r="K118" s="171"/>
    </row>
    <row r="119" spans="4:14" x14ac:dyDescent="0.25">
      <c r="D119" s="168">
        <v>2</v>
      </c>
      <c r="E119" s="134">
        <v>3</v>
      </c>
      <c r="F119" s="136"/>
      <c r="G119" s="168">
        <v>6</v>
      </c>
      <c r="H119" s="172" t="s">
        <v>490</v>
      </c>
      <c r="I119" s="173"/>
      <c r="J119" s="173"/>
      <c r="K119" s="174"/>
    </row>
    <row r="120" spans="4:14" x14ac:dyDescent="0.25">
      <c r="D120" s="168">
        <v>3</v>
      </c>
      <c r="E120" s="134">
        <v>2</v>
      </c>
      <c r="F120" s="136"/>
      <c r="G120" s="168">
        <v>6</v>
      </c>
      <c r="H120" s="172" t="s">
        <v>490</v>
      </c>
      <c r="I120" s="173"/>
      <c r="J120" s="173"/>
      <c r="K120" s="174"/>
    </row>
    <row r="121" spans="4:14" x14ac:dyDescent="0.25">
      <c r="D121" s="168">
        <v>3</v>
      </c>
      <c r="E121" s="134">
        <v>2.4</v>
      </c>
      <c r="F121" s="136"/>
      <c r="G121" s="168">
        <v>7.2</v>
      </c>
      <c r="H121" s="172" t="s">
        <v>490</v>
      </c>
      <c r="I121" s="173"/>
      <c r="J121" s="173"/>
      <c r="K121" s="174"/>
    </row>
    <row r="122" spans="4:14" x14ac:dyDescent="0.25">
      <c r="D122" s="168">
        <v>3</v>
      </c>
      <c r="E122" s="134">
        <v>3</v>
      </c>
      <c r="F122" s="136"/>
      <c r="G122" s="168">
        <v>9</v>
      </c>
      <c r="H122" s="172" t="s">
        <v>490</v>
      </c>
      <c r="I122" s="173"/>
      <c r="J122" s="173"/>
      <c r="K122" s="174"/>
    </row>
    <row r="123" spans="4:14" x14ac:dyDescent="0.25">
      <c r="E123" s="138"/>
      <c r="F123" s="138"/>
    </row>
    <row r="124" spans="4:14" x14ac:dyDescent="0.25">
      <c r="E124" s="138"/>
      <c r="F124" s="138"/>
    </row>
    <row r="125" spans="4:14" x14ac:dyDescent="0.25">
      <c r="E125" s="138"/>
      <c r="F125" s="138"/>
    </row>
    <row r="126" spans="4:14" x14ac:dyDescent="0.25">
      <c r="D126" s="196" t="s">
        <v>11</v>
      </c>
      <c r="E126" s="196"/>
      <c r="F126" s="196"/>
      <c r="G126" s="196"/>
      <c r="H126" s="196"/>
      <c r="I126" s="196"/>
      <c r="J126" s="196"/>
      <c r="K126" s="196"/>
      <c r="L126" s="196"/>
      <c r="M126" s="196"/>
      <c r="N126" s="196"/>
    </row>
    <row r="127" spans="4:14" x14ac:dyDescent="0.25">
      <c r="D127" s="175" t="s">
        <v>720</v>
      </c>
      <c r="E127" s="175"/>
      <c r="F127" s="175"/>
      <c r="G127" s="175"/>
      <c r="H127" s="175"/>
      <c r="I127" s="175"/>
      <c r="J127" s="175"/>
      <c r="K127" s="175"/>
      <c r="L127" s="175"/>
      <c r="M127" s="175"/>
      <c r="N127" s="175"/>
    </row>
    <row r="128" spans="4:14" x14ac:dyDescent="0.25">
      <c r="D128" s="175" t="s">
        <v>721</v>
      </c>
      <c r="E128" s="175"/>
      <c r="F128" s="175"/>
      <c r="G128" s="175"/>
      <c r="H128" s="175"/>
      <c r="I128" s="175"/>
      <c r="J128" s="175"/>
      <c r="K128" s="175"/>
      <c r="L128" s="175"/>
      <c r="M128" s="175"/>
      <c r="N128" s="175"/>
    </row>
    <row r="129" spans="4:14" x14ac:dyDescent="0.25">
      <c r="D129" s="175" t="s">
        <v>722</v>
      </c>
      <c r="E129" s="175"/>
      <c r="F129" s="175"/>
      <c r="G129" s="175"/>
      <c r="H129" s="175"/>
      <c r="I129" s="175"/>
      <c r="J129" s="175"/>
      <c r="K129" s="175"/>
      <c r="L129" s="175"/>
      <c r="M129" s="175"/>
      <c r="N129" s="175"/>
    </row>
    <row r="130" spans="4:14" x14ac:dyDescent="0.25">
      <c r="D130" s="175" t="s">
        <v>723</v>
      </c>
      <c r="E130" s="175"/>
      <c r="F130" s="175"/>
      <c r="G130" s="175"/>
      <c r="H130" s="175"/>
      <c r="I130" s="175"/>
      <c r="J130" s="175"/>
      <c r="K130" s="175"/>
      <c r="L130" s="175"/>
      <c r="M130" s="175"/>
      <c r="N130" s="175"/>
    </row>
    <row r="131" spans="4:14" x14ac:dyDescent="0.25">
      <c r="D131" s="175" t="s">
        <v>724</v>
      </c>
      <c r="E131" s="175"/>
      <c r="F131" s="175"/>
      <c r="G131" s="175"/>
      <c r="H131" s="175"/>
      <c r="I131" s="175"/>
      <c r="J131" s="175"/>
      <c r="K131" s="175"/>
      <c r="L131" s="175"/>
      <c r="M131" s="175"/>
      <c r="N131" s="175"/>
    </row>
    <row r="132" spans="4:14" x14ac:dyDescent="0.25">
      <c r="D132" s="175" t="s">
        <v>725</v>
      </c>
      <c r="E132" s="175"/>
      <c r="F132" s="175"/>
      <c r="G132" s="175"/>
      <c r="H132" s="175"/>
      <c r="I132" s="175"/>
      <c r="J132" s="175"/>
      <c r="K132" s="175"/>
      <c r="L132" s="175"/>
      <c r="M132" s="175"/>
      <c r="N132" s="175"/>
    </row>
    <row r="133" spans="4:14" x14ac:dyDescent="0.25">
      <c r="D133" s="175" t="s">
        <v>726</v>
      </c>
      <c r="E133" s="175"/>
      <c r="F133" s="175"/>
      <c r="G133" s="175"/>
      <c r="H133" s="175"/>
      <c r="I133" s="175"/>
      <c r="J133" s="175"/>
      <c r="K133" s="175"/>
      <c r="L133" s="175"/>
      <c r="M133" s="175"/>
      <c r="N133" s="175"/>
    </row>
    <row r="134" spans="4:14" x14ac:dyDescent="0.25">
      <c r="D134" s="175" t="s">
        <v>727</v>
      </c>
      <c r="E134" s="175"/>
      <c r="F134" s="175"/>
      <c r="G134" s="175"/>
      <c r="H134" s="175"/>
      <c r="I134" s="175"/>
      <c r="J134" s="175"/>
      <c r="K134" s="175"/>
      <c r="L134" s="175"/>
      <c r="M134" s="175"/>
      <c r="N134" s="175"/>
    </row>
    <row r="135" spans="4:14" s="145" customFormat="1" ht="27.6" customHeight="1" x14ac:dyDescent="0.25">
      <c r="D135" s="176" t="s">
        <v>728</v>
      </c>
      <c r="E135" s="176"/>
      <c r="F135" s="176"/>
      <c r="G135" s="176"/>
      <c r="H135" s="176"/>
      <c r="I135" s="176"/>
      <c r="J135" s="176"/>
      <c r="K135" s="176"/>
      <c r="L135" s="176"/>
      <c r="M135" s="176"/>
      <c r="N135" s="176"/>
    </row>
    <row r="136" spans="4:14" x14ac:dyDescent="0.25">
      <c r="D136" s="175" t="s">
        <v>729</v>
      </c>
      <c r="E136" s="175"/>
      <c r="F136" s="175"/>
      <c r="G136" s="175"/>
      <c r="H136" s="175"/>
      <c r="I136" s="175"/>
      <c r="J136" s="175"/>
      <c r="K136" s="175"/>
      <c r="L136" s="175"/>
      <c r="M136" s="175"/>
      <c r="N136" s="175"/>
    </row>
    <row r="137" spans="4:14" x14ac:dyDescent="0.25">
      <c r="E137" s="138"/>
      <c r="F137" s="138"/>
    </row>
    <row r="138" spans="4:14" x14ac:dyDescent="0.25">
      <c r="E138" s="138"/>
      <c r="F138" s="138"/>
    </row>
    <row r="139" spans="4:14" x14ac:dyDescent="0.25">
      <c r="E139" s="138"/>
    </row>
    <row r="140" spans="4:14" x14ac:dyDescent="0.25">
      <c r="D140" s="196" t="s">
        <v>13</v>
      </c>
      <c r="E140" s="196"/>
      <c r="F140" s="196"/>
      <c r="G140" s="196"/>
      <c r="H140" s="196"/>
      <c r="I140" s="196"/>
      <c r="J140" s="196"/>
      <c r="K140" s="196"/>
      <c r="L140" s="196"/>
      <c r="M140" s="196"/>
      <c r="N140" s="196"/>
    </row>
    <row r="141" spans="4:14" x14ac:dyDescent="0.25">
      <c r="D141" s="175" t="s">
        <v>730</v>
      </c>
      <c r="E141" s="175"/>
      <c r="F141" s="175"/>
      <c r="G141" s="175"/>
      <c r="H141" s="175"/>
      <c r="I141" s="175"/>
      <c r="J141" s="175"/>
      <c r="K141" s="175"/>
      <c r="L141" s="175"/>
      <c r="M141" s="175"/>
      <c r="N141" s="175"/>
    </row>
    <row r="142" spans="4:14" x14ac:dyDescent="0.25">
      <c r="D142" s="175" t="s">
        <v>731</v>
      </c>
      <c r="E142" s="175"/>
      <c r="F142" s="175"/>
      <c r="G142" s="175"/>
      <c r="H142" s="175"/>
      <c r="I142" s="175"/>
      <c r="J142" s="175"/>
      <c r="K142" s="175"/>
      <c r="L142" s="175"/>
      <c r="M142" s="175"/>
      <c r="N142" s="175"/>
    </row>
    <row r="143" spans="4:14" x14ac:dyDescent="0.25">
      <c r="D143" s="175" t="s">
        <v>732</v>
      </c>
      <c r="E143" s="175"/>
      <c r="F143" s="175"/>
      <c r="G143" s="175"/>
      <c r="H143" s="175"/>
      <c r="I143" s="175"/>
      <c r="J143" s="175"/>
      <c r="K143" s="175"/>
      <c r="L143" s="175"/>
      <c r="M143" s="175"/>
      <c r="N143" s="175"/>
    </row>
  </sheetData>
  <mergeCells count="129">
    <mergeCell ref="C3:D3"/>
    <mergeCell ref="F7:I7"/>
    <mergeCell ref="F11:I11"/>
    <mergeCell ref="F15:I15"/>
    <mergeCell ref="C18:E18"/>
    <mergeCell ref="F20:N20"/>
    <mergeCell ref="K43:M43"/>
    <mergeCell ref="K44:M44"/>
    <mergeCell ref="C49:J49"/>
    <mergeCell ref="C50:M50"/>
    <mergeCell ref="D51:E51"/>
    <mergeCell ref="F51:G51"/>
    <mergeCell ref="C35:E35"/>
    <mergeCell ref="C37:E37"/>
    <mergeCell ref="F37:G37"/>
    <mergeCell ref="I37:K37"/>
    <mergeCell ref="K41:M41"/>
    <mergeCell ref="K42:M42"/>
    <mergeCell ref="D54:E54"/>
    <mergeCell ref="F54:G54"/>
    <mergeCell ref="H54:J54"/>
    <mergeCell ref="D55:E55"/>
    <mergeCell ref="F55:G55"/>
    <mergeCell ref="H55:J55"/>
    <mergeCell ref="D52:E52"/>
    <mergeCell ref="F52:G52"/>
    <mergeCell ref="H52:J52"/>
    <mergeCell ref="D53:E53"/>
    <mergeCell ref="F53:G53"/>
    <mergeCell ref="H53:J53"/>
    <mergeCell ref="C77:E77"/>
    <mergeCell ref="F77:H77"/>
    <mergeCell ref="C78:E78"/>
    <mergeCell ref="F78:H78"/>
    <mergeCell ref="C82:E82"/>
    <mergeCell ref="C85:E85"/>
    <mergeCell ref="F85:G85"/>
    <mergeCell ref="C59:E59"/>
    <mergeCell ref="C61:L61"/>
    <mergeCell ref="C74:H74"/>
    <mergeCell ref="C75:E75"/>
    <mergeCell ref="F75:H75"/>
    <mergeCell ref="C76:E76"/>
    <mergeCell ref="F76:H76"/>
    <mergeCell ref="E91:F91"/>
    <mergeCell ref="H91:K91"/>
    <mergeCell ref="E92:F92"/>
    <mergeCell ref="H92:K92"/>
    <mergeCell ref="E93:F93"/>
    <mergeCell ref="H93:K93"/>
    <mergeCell ref="I85:K85"/>
    <mergeCell ref="D88:K88"/>
    <mergeCell ref="E89:F89"/>
    <mergeCell ref="H89:K89"/>
    <mergeCell ref="E90:F90"/>
    <mergeCell ref="H90:K90"/>
    <mergeCell ref="E97:F97"/>
    <mergeCell ref="H97:K97"/>
    <mergeCell ref="E98:F98"/>
    <mergeCell ref="H98:K98"/>
    <mergeCell ref="E99:F99"/>
    <mergeCell ref="H99:K99"/>
    <mergeCell ref="E94:F94"/>
    <mergeCell ref="H94:K94"/>
    <mergeCell ref="E95:F95"/>
    <mergeCell ref="H95:K95"/>
    <mergeCell ref="E96:F96"/>
    <mergeCell ref="H96:K96"/>
    <mergeCell ref="E103:F103"/>
    <mergeCell ref="H103:K103"/>
    <mergeCell ref="E104:F104"/>
    <mergeCell ref="H104:K104"/>
    <mergeCell ref="E105:F105"/>
    <mergeCell ref="H105:K105"/>
    <mergeCell ref="E100:F100"/>
    <mergeCell ref="H100:K100"/>
    <mergeCell ref="E101:F101"/>
    <mergeCell ref="H101:K101"/>
    <mergeCell ref="E102:F102"/>
    <mergeCell ref="H102:K102"/>
    <mergeCell ref="E109:F109"/>
    <mergeCell ref="H109:K109"/>
    <mergeCell ref="E110:F110"/>
    <mergeCell ref="H110:K110"/>
    <mergeCell ref="E111:F111"/>
    <mergeCell ref="H111:K111"/>
    <mergeCell ref="E106:F106"/>
    <mergeCell ref="H106:K106"/>
    <mergeCell ref="E107:F107"/>
    <mergeCell ref="H107:K107"/>
    <mergeCell ref="E108:F108"/>
    <mergeCell ref="H108:K108"/>
    <mergeCell ref="E115:F115"/>
    <mergeCell ref="H115:K115"/>
    <mergeCell ref="E116:F116"/>
    <mergeCell ref="H116:K116"/>
    <mergeCell ref="E117:F117"/>
    <mergeCell ref="H117:K117"/>
    <mergeCell ref="E112:F112"/>
    <mergeCell ref="H112:K112"/>
    <mergeCell ref="E113:F113"/>
    <mergeCell ref="H113:K113"/>
    <mergeCell ref="E114:F114"/>
    <mergeCell ref="H114:K114"/>
    <mergeCell ref="E121:F121"/>
    <mergeCell ref="H121:K121"/>
    <mergeCell ref="E122:F122"/>
    <mergeCell ref="H122:K122"/>
    <mergeCell ref="D126:N126"/>
    <mergeCell ref="D127:N127"/>
    <mergeCell ref="E118:F118"/>
    <mergeCell ref="H118:K118"/>
    <mergeCell ref="E119:F119"/>
    <mergeCell ref="H119:K119"/>
    <mergeCell ref="E120:F120"/>
    <mergeCell ref="H120:K120"/>
    <mergeCell ref="D143:N143"/>
    <mergeCell ref="D134:N134"/>
    <mergeCell ref="D135:N135"/>
    <mergeCell ref="D136:N136"/>
    <mergeCell ref="D140:N140"/>
    <mergeCell ref="D141:N141"/>
    <mergeCell ref="D142:N142"/>
    <mergeCell ref="D128:N128"/>
    <mergeCell ref="D129:N129"/>
    <mergeCell ref="D130:N130"/>
    <mergeCell ref="D131:N131"/>
    <mergeCell ref="D132:N132"/>
    <mergeCell ref="D133:N133"/>
  </mergeCells>
  <pageMargins left="0.7" right="0.7" top="0.75" bottom="0.75" header="0.3" footer="0.3"/>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Copertina</vt:lpstr>
      <vt:lpstr>Mappatura</vt:lpstr>
      <vt:lpstr>Trattamento</vt:lpstr>
      <vt:lpstr>Metriche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cp:lastPrinted>2023-01-17T12:24:38Z</cp:lastPrinted>
  <dcterms:created xsi:type="dcterms:W3CDTF">2022-03-24T13:46:09Z</dcterms:created>
  <dcterms:modified xsi:type="dcterms:W3CDTF">2023-01-18T13:48:13Z</dcterms:modified>
</cp:coreProperties>
</file>